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ucaqld-my.sharepoint.com/personal/ian_powles_ucaqld_com_au/Documents/Desktop/Temp/"/>
    </mc:Choice>
  </mc:AlternateContent>
  <xr:revisionPtr revIDLastSave="0" documentId="8_{F17625C1-1790-4606-80D2-D3414DA98DD5}" xr6:coauthVersionLast="47" xr6:coauthVersionMax="47" xr10:uidLastSave="{00000000-0000-0000-0000-000000000000}"/>
  <bookViews>
    <workbookView xWindow="-38520" yWindow="-5520" windowWidth="38640" windowHeight="21120" xr2:uid="{D7833D03-D32B-4D5D-8C67-76890257476D}"/>
  </bookViews>
  <sheets>
    <sheet name="Report" sheetId="1" r:id="rId1"/>
    <sheet name="Notes " sheetId="3" r:id="rId2"/>
    <sheet name="Lists" sheetId="4" state="hidden" r:id="rId3"/>
    <sheet name="Sheet2" sheetId="2" state="hidden" r:id="rId4"/>
  </sheets>
  <definedNames>
    <definedName name="_xlnm._FilterDatabase" localSheetId="0" hidden="1">Report!$A$55:$G$112</definedName>
    <definedName name="Bremer_Brisbane">Lists!$A$2:$A$38</definedName>
    <definedName name="Carpentaria">Lists!$B$2:$B$38</definedName>
    <definedName name="Central_Queensland">Lists!$C$2:$C$38</definedName>
    <definedName name="Mary_Burnett">Lists!$D$2:$D$38</definedName>
    <definedName name="Moreton_Rivers">Lists!$E$2:$E$38</definedName>
    <definedName name="_xlnm.Print_Area" localSheetId="0">Report!$C$1:$F$218</definedName>
    <definedName name="South_Moreton">Lists!$F$2:$F$38</definedName>
    <definedName name="The_Downs">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128" i="1"/>
  <c r="F38" i="1"/>
  <c r="F137" i="1"/>
  <c r="B210" i="1" l="1"/>
  <c r="A210" i="1"/>
  <c r="B209" i="1"/>
  <c r="A209" i="1"/>
  <c r="B208" i="1"/>
  <c r="A208" i="1"/>
  <c r="B199" i="1" l="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78" i="1"/>
  <c r="A178" i="1"/>
  <c r="B166" i="1"/>
  <c r="A166" i="1"/>
  <c r="B175" i="1"/>
  <c r="A175" i="1"/>
  <c r="B172" i="1"/>
  <c r="A172" i="1"/>
  <c r="B169" i="1"/>
  <c r="A169" i="1"/>
  <c r="B159" i="1"/>
  <c r="A159" i="1"/>
  <c r="B154" i="1"/>
  <c r="A154" i="1"/>
  <c r="B148" i="1"/>
  <c r="A148" i="1"/>
  <c r="B137" i="1"/>
  <c r="A137" i="1"/>
  <c r="B133" i="1"/>
  <c r="A133" i="1"/>
  <c r="B129" i="1"/>
  <c r="A129" i="1"/>
  <c r="B128" i="1"/>
  <c r="A128" i="1"/>
  <c r="B127" i="1"/>
  <c r="A127" i="1"/>
  <c r="B126" i="1"/>
  <c r="A126" i="1"/>
  <c r="B125" i="1"/>
  <c r="A125" i="1"/>
  <c r="B124" i="1"/>
  <c r="A124" i="1"/>
  <c r="B121" i="1"/>
  <c r="A121" i="1"/>
  <c r="B120" i="1"/>
  <c r="A120" i="1"/>
  <c r="B119" i="1"/>
  <c r="A119" i="1"/>
  <c r="B118" i="1"/>
  <c r="A118" i="1"/>
  <c r="B117" i="1"/>
  <c r="A117" i="1"/>
  <c r="B112" i="1"/>
  <c r="A112" i="1"/>
  <c r="B111" i="1"/>
  <c r="A111" i="1"/>
  <c r="B110" i="1"/>
  <c r="A110" i="1"/>
  <c r="B109" i="1"/>
  <c r="A109" i="1"/>
  <c r="B107" i="1"/>
  <c r="A107" i="1"/>
  <c r="B106" i="1"/>
  <c r="A106" i="1"/>
  <c r="B105" i="1"/>
  <c r="A105" i="1"/>
  <c r="B104" i="1"/>
  <c r="A104" i="1"/>
  <c r="B103" i="1"/>
  <c r="A103" i="1"/>
  <c r="B102" i="1"/>
  <c r="A102" i="1"/>
  <c r="B100" i="1"/>
  <c r="A100" i="1"/>
  <c r="B99" i="1"/>
  <c r="A99" i="1"/>
  <c r="B98" i="1"/>
  <c r="A98" i="1"/>
  <c r="B97" i="1"/>
  <c r="A97" i="1"/>
  <c r="B92" i="1"/>
  <c r="A92" i="1"/>
  <c r="B88" i="1"/>
  <c r="A88" i="1"/>
  <c r="B87" i="1"/>
  <c r="A87" i="1"/>
  <c r="B85" i="1"/>
  <c r="A85" i="1"/>
  <c r="B84" i="1"/>
  <c r="A84" i="1"/>
  <c r="B82" i="1"/>
  <c r="A82" i="1"/>
  <c r="B81" i="1"/>
  <c r="A81" i="1"/>
  <c r="B80" i="1"/>
  <c r="A80" i="1"/>
  <c r="B79" i="1"/>
  <c r="A79" i="1"/>
  <c r="B78" i="1"/>
  <c r="A78" i="1"/>
  <c r="B77" i="1"/>
  <c r="A77" i="1"/>
  <c r="B75" i="1"/>
  <c r="A75" i="1"/>
  <c r="B74" i="1"/>
  <c r="A74" i="1"/>
  <c r="B73" i="1"/>
  <c r="A73" i="1"/>
  <c r="B72" i="1"/>
  <c r="A72" i="1"/>
  <c r="B71" i="1"/>
  <c r="A71" i="1"/>
  <c r="B70" i="1"/>
  <c r="A70" i="1"/>
  <c r="B69" i="1"/>
  <c r="A69" i="1"/>
  <c r="B68" i="1"/>
  <c r="A68" i="1"/>
  <c r="B67" i="1"/>
  <c r="A67" i="1"/>
  <c r="B65" i="1"/>
  <c r="A65" i="1"/>
  <c r="B64" i="1"/>
  <c r="A64" i="1"/>
  <c r="B63" i="1"/>
  <c r="A63" i="1"/>
  <c r="B62" i="1"/>
  <c r="A62" i="1"/>
  <c r="B61" i="1"/>
  <c r="A61" i="1"/>
  <c r="B60" i="1"/>
  <c r="A60" i="1"/>
  <c r="B58" i="1"/>
  <c r="A58" i="1"/>
  <c r="B57" i="1"/>
  <c r="A57" i="1"/>
  <c r="B53" i="1"/>
  <c r="A53" i="1"/>
  <c r="B52" i="1"/>
  <c r="A52" i="1"/>
  <c r="B51" i="1"/>
  <c r="A51" i="1"/>
  <c r="B49" i="1"/>
  <c r="A49" i="1"/>
  <c r="B48" i="1"/>
  <c r="A48" i="1"/>
  <c r="B47" i="1"/>
  <c r="A47" i="1"/>
  <c r="B46" i="1"/>
  <c r="A46" i="1"/>
  <c r="B45" i="1"/>
  <c r="A45" i="1"/>
  <c r="B44" i="1"/>
  <c r="A44" i="1"/>
  <c r="B42" i="1"/>
  <c r="A42" i="1"/>
  <c r="B41" i="1"/>
  <c r="A41" i="1"/>
  <c r="B40" i="1"/>
  <c r="A40" i="1"/>
  <c r="B38" i="1"/>
  <c r="A38" i="1"/>
  <c r="B37" i="1"/>
  <c r="A37" i="1"/>
  <c r="B36" i="1"/>
  <c r="A36" i="1"/>
  <c r="B35" i="1"/>
  <c r="A35" i="1"/>
  <c r="B34" i="1"/>
  <c r="A34" i="1"/>
  <c r="B32" i="1"/>
  <c r="A32" i="1"/>
  <c r="B31" i="1"/>
  <c r="A31" i="1"/>
  <c r="B30" i="1"/>
  <c r="A30" i="1"/>
  <c r="B29" i="1"/>
  <c r="A29" i="1"/>
  <c r="B28" i="1"/>
  <c r="A28" i="1"/>
  <c r="B27" i="1"/>
  <c r="A27" i="1"/>
  <c r="B26" i="1"/>
  <c r="A26" i="1"/>
  <c r="B25" i="1"/>
  <c r="A25" i="1"/>
  <c r="B24" i="1"/>
  <c r="A24" i="1"/>
  <c r="J2" i="4" l="1" a="1"/>
  <c r="J2" i="4" s="1"/>
  <c r="F175" i="1"/>
  <c r="F172" i="1"/>
  <c r="F32" i="1"/>
  <c r="F65" i="1"/>
  <c r="F169" i="1"/>
  <c r="F159" i="1"/>
  <c r="F154" i="1"/>
  <c r="F148" i="1"/>
  <c r="F133" i="1"/>
  <c r="F121" i="1"/>
  <c r="F110" i="1"/>
  <c r="F107" i="1"/>
  <c r="F100" i="1"/>
  <c r="F85" i="1"/>
  <c r="F75" i="1"/>
  <c r="F49" i="1"/>
  <c r="F42" i="1"/>
  <c r="F178" i="1" l="1"/>
  <c r="F166" i="1"/>
  <c r="F111" i="1"/>
  <c r="F129" i="1"/>
  <c r="F53" i="1"/>
  <c r="F11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<sst xmlns="http://schemas.openxmlformats.org/spreadsheetml/2006/main" count="517" uniqueCount="488">
  <si>
    <t>Congregation :</t>
  </si>
  <si>
    <t>Congregation Customer Account Code :</t>
  </si>
  <si>
    <t>Presbytery :</t>
  </si>
  <si>
    <t>Reporting Period (eg Calendar Year, Financial Year or other)</t>
  </si>
  <si>
    <t xml:space="preserve">Chairperson Church Council                                                      </t>
  </si>
  <si>
    <t xml:space="preserve">Treasurer Church Council                                                      </t>
  </si>
  <si>
    <t>Name</t>
  </si>
  <si>
    <t>Phone</t>
  </si>
  <si>
    <t>Email</t>
  </si>
  <si>
    <t>RECEIPTS AND PAYMENTS</t>
  </si>
  <si>
    <t>Ref.</t>
  </si>
  <si>
    <t>RECEIPTS</t>
  </si>
  <si>
    <t>Amount $</t>
  </si>
  <si>
    <t>Ministry &amp; Mission Receipts</t>
  </si>
  <si>
    <t>I-1</t>
  </si>
  <si>
    <t>General Offerings</t>
  </si>
  <si>
    <t>I-2</t>
  </si>
  <si>
    <t xml:space="preserve">Retiring Offerings / Appeals </t>
  </si>
  <si>
    <t>I-3</t>
  </si>
  <si>
    <t>Income from UCA Organisations - Synod / Presbytery Grants</t>
  </si>
  <si>
    <t>I-4</t>
  </si>
  <si>
    <t>Income from UCA Organisations - Other UCA</t>
  </si>
  <si>
    <t>I-5a</t>
  </si>
  <si>
    <t>Government Grants/Rebates – Federal/State/Local</t>
  </si>
  <si>
    <t>I-5b</t>
  </si>
  <si>
    <t>Non-Government Grants/Rebates</t>
  </si>
  <si>
    <t>I-6</t>
  </si>
  <si>
    <t xml:space="preserve">Income from other non UCA Sources </t>
  </si>
  <si>
    <t>I-7</t>
  </si>
  <si>
    <t>Income from Ministerial Services</t>
  </si>
  <si>
    <t>Total Ministry &amp; Mission Receipts</t>
  </si>
  <si>
    <t>Interest Income Receipts</t>
  </si>
  <si>
    <t>I-8</t>
  </si>
  <si>
    <t>Interest Income - Other Financial Institutions (Banks etc.)</t>
  </si>
  <si>
    <t>I-9</t>
  </si>
  <si>
    <t xml:space="preserve">Interest Income - UCIS </t>
  </si>
  <si>
    <t>I-10</t>
  </si>
  <si>
    <t>Interest Income / Drawdown of accrued interest from MDF (Mission Development Fund) Accounts</t>
  </si>
  <si>
    <t>I-11</t>
  </si>
  <si>
    <t>Distributions from Other UCA Accounts (Foundation Accounts etc)</t>
  </si>
  <si>
    <t>Total Interest Income Receipts</t>
  </si>
  <si>
    <t>Property Leasing Receipts</t>
  </si>
  <si>
    <t>I-12</t>
  </si>
  <si>
    <t>Rental Income from Manse</t>
  </si>
  <si>
    <t>I-13</t>
  </si>
  <si>
    <t xml:space="preserve">Other Rental Income </t>
  </si>
  <si>
    <t>Total Property Leasing Receipts</t>
  </si>
  <si>
    <t>Other Receipts</t>
  </si>
  <si>
    <t>I-14</t>
  </si>
  <si>
    <t>Bequest Income</t>
  </si>
  <si>
    <t>I-15</t>
  </si>
  <si>
    <t>Special Purpose Fund Income (Presbytery Approved)</t>
  </si>
  <si>
    <t>I-16</t>
  </si>
  <si>
    <t>Receipts from Congregation Sub-entities</t>
  </si>
  <si>
    <t>I-17</t>
  </si>
  <si>
    <t>Transfer from Mission Development Fund (MDF) (Presbytery Endorsed)</t>
  </si>
  <si>
    <t>I-18</t>
  </si>
  <si>
    <t>Mission Activity Receipts</t>
  </si>
  <si>
    <t>Total Other Receipts</t>
  </si>
  <si>
    <t>Income-Generation Activity Receipts</t>
  </si>
  <si>
    <t>I-19</t>
  </si>
  <si>
    <t xml:space="preserve">Income Generating / Business Activity Receipts </t>
  </si>
  <si>
    <t>Total Income-Generation Activity Receipts</t>
  </si>
  <si>
    <t>Total Receipts</t>
  </si>
  <si>
    <t>PAYMENTS</t>
  </si>
  <si>
    <t>Staff Costs</t>
  </si>
  <si>
    <t>E-1</t>
  </si>
  <si>
    <t xml:space="preserve">Ministerial Stipends all costs including workcover and travel </t>
  </si>
  <si>
    <t>E-2</t>
  </si>
  <si>
    <t>Ministerial Housing Allowance</t>
  </si>
  <si>
    <t>E-4</t>
  </si>
  <si>
    <t>Administration Staff Salaries including travel allowance</t>
  </si>
  <si>
    <t>E-5</t>
  </si>
  <si>
    <t>Administration Staff Superannuation</t>
  </si>
  <si>
    <t>E-6</t>
  </si>
  <si>
    <t>Administration Staff - other employment costs including workcover</t>
  </si>
  <si>
    <t>E-7</t>
  </si>
  <si>
    <t>Honorarium</t>
  </si>
  <si>
    <t>E-8</t>
  </si>
  <si>
    <t>Shared Ministry Costs</t>
  </si>
  <si>
    <t>Total Staff Costs</t>
  </si>
  <si>
    <t>Property-related costs</t>
  </si>
  <si>
    <t>E-9</t>
  </si>
  <si>
    <t>Consultants/contractors (non-employees)</t>
  </si>
  <si>
    <t>E-10</t>
  </si>
  <si>
    <t xml:space="preserve">Rent Paid </t>
  </si>
  <si>
    <t>E-11</t>
  </si>
  <si>
    <t xml:space="preserve">Repairs &amp; Maintenance </t>
  </si>
  <si>
    <t>E-12</t>
  </si>
  <si>
    <t>Insurance Premium  - Buildings and Contents</t>
  </si>
  <si>
    <t>E-13</t>
  </si>
  <si>
    <t xml:space="preserve">Electricity and Gas </t>
  </si>
  <si>
    <t>E-14</t>
  </si>
  <si>
    <t>Rates and Taxes</t>
  </si>
  <si>
    <t>E-15</t>
  </si>
  <si>
    <t>Property Management</t>
  </si>
  <si>
    <t>E-16</t>
  </si>
  <si>
    <t>Other Property Related Costs</t>
  </si>
  <si>
    <t>Total Property-related costs</t>
  </si>
  <si>
    <t>Mission Costs/Giving</t>
  </si>
  <si>
    <t>E-17</t>
  </si>
  <si>
    <t xml:space="preserve">Synod Redress Abuse Recovery Scheme </t>
  </si>
  <si>
    <t>E-18</t>
  </si>
  <si>
    <t xml:space="preserve">Congregation Combined Presbytery Mission Pool (CPMP) </t>
  </si>
  <si>
    <t>E-19a</t>
  </si>
  <si>
    <t>Payment of Appeals / Retiring Offerings monies collected (local/domestic)</t>
  </si>
  <si>
    <t>E-19b</t>
  </si>
  <si>
    <t>Payment of Appeals / Retiring Offerings monies collected (International)</t>
  </si>
  <si>
    <t>E-20</t>
  </si>
  <si>
    <t>Local Mission support</t>
  </si>
  <si>
    <t>E-21</t>
  </si>
  <si>
    <t xml:space="preserve">Overseas Mission Support </t>
  </si>
  <si>
    <t>E-23</t>
  </si>
  <si>
    <t>Mission Activity Costs</t>
  </si>
  <si>
    <t>Total Mission Costs/Giving</t>
  </si>
  <si>
    <t>Administration / Finance / Other</t>
  </si>
  <si>
    <t>E-24</t>
  </si>
  <si>
    <t>Audit / Review fees</t>
  </si>
  <si>
    <t>E-25</t>
  </si>
  <si>
    <t xml:space="preserve">Accounting/Bookkeeping/Legal Professional Fees </t>
  </si>
  <si>
    <t>E-29</t>
  </si>
  <si>
    <t xml:space="preserve">Insurance Premium  - Non Property Assets </t>
  </si>
  <si>
    <t>E-34</t>
  </si>
  <si>
    <t>E-35</t>
  </si>
  <si>
    <t xml:space="preserve">Interest Expense - Other Financial Institution Borrowings </t>
  </si>
  <si>
    <t>E-36</t>
  </si>
  <si>
    <t>Interest Expense – UCIS Borrowings</t>
  </si>
  <si>
    <t>Total Administration / Finance / Other</t>
  </si>
  <si>
    <t>Congregation/Church Service Costs</t>
  </si>
  <si>
    <t>E-37</t>
  </si>
  <si>
    <t>Congregation Sub-entities Expense</t>
  </si>
  <si>
    <t>E-38</t>
  </si>
  <si>
    <t>Congregation Support Costs</t>
  </si>
  <si>
    <t>E-39</t>
  </si>
  <si>
    <t>Meeting, Conference, Committee Costs</t>
  </si>
  <si>
    <t>E-40</t>
  </si>
  <si>
    <t>E-41</t>
  </si>
  <si>
    <t>Other worship resources</t>
  </si>
  <si>
    <t>Total Congregation/Church Service Costs</t>
  </si>
  <si>
    <t>Income Generating Activities Costs</t>
  </si>
  <si>
    <t>E-42</t>
  </si>
  <si>
    <t xml:space="preserve">Total Expenditure from Surplust-Generation / Business Activity </t>
  </si>
  <si>
    <t>Total Payments</t>
  </si>
  <si>
    <t>SURPLUS/(DEFICIT)</t>
  </si>
  <si>
    <t>CAPITAL MOVEMENTS CASH ONLY BALANCE SHEET</t>
  </si>
  <si>
    <t>CAPITAL RECEIPTS (GST EXCLUDED)</t>
  </si>
  <si>
    <t>Capital Cash Receipts</t>
  </si>
  <si>
    <t>CR-1</t>
  </si>
  <si>
    <t>Proceeds from sale of Land and Buildings</t>
  </si>
  <si>
    <t>CR-2</t>
  </si>
  <si>
    <t>Proceeds from sale of other assets</t>
  </si>
  <si>
    <t>CR-3</t>
  </si>
  <si>
    <t xml:space="preserve">Draw Down of Property Loan </t>
  </si>
  <si>
    <t>CR-4</t>
  </si>
  <si>
    <t xml:space="preserve">Other receipts </t>
  </si>
  <si>
    <t>Total Capital Cash Receipts</t>
  </si>
  <si>
    <t>CAPITAL PAYMENTS (GST EXCLUDED)</t>
  </si>
  <si>
    <t>Capital Cash Payments</t>
  </si>
  <si>
    <t>CP-1</t>
  </si>
  <si>
    <t>Purchase of land and buildings</t>
  </si>
  <si>
    <t>CP-2</t>
  </si>
  <si>
    <t>Construction of buildings</t>
  </si>
  <si>
    <t>CP-3</t>
  </si>
  <si>
    <t xml:space="preserve">Property refurbishment </t>
  </si>
  <si>
    <t>CP-4</t>
  </si>
  <si>
    <t>Other Capital Payments</t>
  </si>
  <si>
    <t>Total Capital Cash Payments</t>
  </si>
  <si>
    <t>Net Capital Transactions during the year</t>
  </si>
  <si>
    <t>FUNDS AND LOANS BALANCES</t>
  </si>
  <si>
    <t xml:space="preserve">INVESTMENTS </t>
  </si>
  <si>
    <t>F-1</t>
  </si>
  <si>
    <t>UCIS Accounts</t>
  </si>
  <si>
    <t>Cash Management</t>
  </si>
  <si>
    <t xml:space="preserve">Fixed Term Investment </t>
  </si>
  <si>
    <t>F-2</t>
  </si>
  <si>
    <t>Other Financial Institutions Accounts</t>
  </si>
  <si>
    <t>Account Name                                              Branch</t>
  </si>
  <si>
    <t>Petty Cash</t>
  </si>
  <si>
    <t>F-3</t>
  </si>
  <si>
    <t>Special Purpose Funds: (Please Specify)</t>
  </si>
  <si>
    <t>F-4</t>
  </si>
  <si>
    <t>UC Foundation</t>
  </si>
  <si>
    <t>F-5</t>
  </si>
  <si>
    <t>TOTAL FUNDS</t>
  </si>
  <si>
    <t>LOANS</t>
  </si>
  <si>
    <t>L-1</t>
  </si>
  <si>
    <t>UCIS Loans</t>
  </si>
  <si>
    <t>L-2</t>
  </si>
  <si>
    <t>Other Synod Loans</t>
  </si>
  <si>
    <t>L-3</t>
  </si>
  <si>
    <t>Other Financial Institution Loans</t>
  </si>
  <si>
    <t>TOTAL LOANS</t>
  </si>
  <si>
    <t>MEMBERSHIP &amp; ACTIVITY DATA</t>
  </si>
  <si>
    <t>Confirmed members on roll as at 30 June2024</t>
  </si>
  <si>
    <t>Adherents</t>
  </si>
  <si>
    <t>Average weekly Worship Attendance</t>
  </si>
  <si>
    <t xml:space="preserve">No. of Children (0-11 years) </t>
  </si>
  <si>
    <t>No. of Ministers (full time)</t>
  </si>
  <si>
    <t>Ministers (Part time) (Eg. Halftime minister would be 0.5)</t>
  </si>
  <si>
    <t>No. of paid employees (Full time)</t>
  </si>
  <si>
    <t>Paid employees (Part time ) (Eg. Half time employee would be 0.5)</t>
  </si>
  <si>
    <t>Baptisms for the year - infant</t>
  </si>
  <si>
    <t>Baptisms for the year - adult</t>
  </si>
  <si>
    <t>Confirmations for the year</t>
  </si>
  <si>
    <t>Thanksgiving services for children/babies</t>
  </si>
  <si>
    <t>Funerals</t>
  </si>
  <si>
    <t>Weddings</t>
  </si>
  <si>
    <t>Weekly activities - playgroup/life groups/bible studies (No of activities)</t>
  </si>
  <si>
    <t>Involvement in social justice/community activities /local partnerships (No of activities)</t>
  </si>
  <si>
    <t>No. of Registered Volunteers</t>
  </si>
  <si>
    <t>NATIONAL GREENHOUSE &amp; ENERGY REPORTING ACT</t>
  </si>
  <si>
    <t xml:space="preserve">SUBMIT COMPLETED FORM TO:  </t>
  </si>
  <si>
    <t>1ST COPY:  Your Presbytery office</t>
  </si>
  <si>
    <t xml:space="preserve">2ND COPY: pres.accounts@ucaqld.com.au </t>
  </si>
  <si>
    <t>Yes</t>
  </si>
  <si>
    <t>No</t>
  </si>
  <si>
    <t>F-1a</t>
  </si>
  <si>
    <t>F-1b</t>
  </si>
  <si>
    <t>F-2a</t>
  </si>
  <si>
    <t>F-2b</t>
  </si>
  <si>
    <t>F-3a</t>
  </si>
  <si>
    <t>F-3b</t>
  </si>
  <si>
    <t>Bank:</t>
  </si>
  <si>
    <t>Account Name:                                             Branch:</t>
  </si>
  <si>
    <t>F-2c</t>
  </si>
  <si>
    <t>F-4a</t>
  </si>
  <si>
    <t>F-5a</t>
  </si>
  <si>
    <t>MA-1</t>
  </si>
  <si>
    <t>MA-2</t>
  </si>
  <si>
    <t>MA-3</t>
  </si>
  <si>
    <t>MA-4</t>
  </si>
  <si>
    <t>MA-5</t>
  </si>
  <si>
    <t>MA-6</t>
  </si>
  <si>
    <t>MA-7</t>
  </si>
  <si>
    <t>MA-8</t>
  </si>
  <si>
    <t>MA-9</t>
  </si>
  <si>
    <t>MA-10</t>
  </si>
  <si>
    <t>MA-11</t>
  </si>
  <si>
    <t>MA-12</t>
  </si>
  <si>
    <t>MA-13</t>
  </si>
  <si>
    <t>MA-14</t>
  </si>
  <si>
    <t>MA-15</t>
  </si>
  <si>
    <t>MA-16</t>
  </si>
  <si>
    <t>MA-17</t>
  </si>
  <si>
    <t>F-2d</t>
  </si>
  <si>
    <t>Mission Development Funds (MDF/MDP)</t>
  </si>
  <si>
    <t>F-5b</t>
  </si>
  <si>
    <t>F-5c</t>
  </si>
  <si>
    <t>F-5d</t>
  </si>
  <si>
    <t>F-5e</t>
  </si>
  <si>
    <t>F-5f</t>
  </si>
  <si>
    <t>MDF</t>
  </si>
  <si>
    <t>MDP</t>
  </si>
  <si>
    <t>2025 Congregation Annual Return</t>
  </si>
  <si>
    <t xml:space="preserve">Carpentaria </t>
  </si>
  <si>
    <t xml:space="preserve">Central Queensland </t>
  </si>
  <si>
    <t>Mary Burnett</t>
  </si>
  <si>
    <t xml:space="preserve">Moreton Rivers </t>
  </si>
  <si>
    <t xml:space="preserve">The Downs </t>
  </si>
  <si>
    <t>Bremer Brisbane</t>
  </si>
  <si>
    <t>South Moreton</t>
  </si>
  <si>
    <t>Crowns Nest</t>
  </si>
  <si>
    <t>Central Downs</t>
  </si>
  <si>
    <t>Chinchilla</t>
  </si>
  <si>
    <t>Dalby Jandowae</t>
  </si>
  <si>
    <t>Eastern Downs</t>
  </si>
  <si>
    <t>Granite Belt</t>
  </si>
  <si>
    <t>Goondiwindi</t>
  </si>
  <si>
    <t>Highfields</t>
  </si>
  <si>
    <t>Life Works</t>
  </si>
  <si>
    <t>Maranoa</t>
  </si>
  <si>
    <t>Middle Ridge</t>
  </si>
  <si>
    <t>Oakey</t>
  </si>
  <si>
    <t>St Stephens</t>
  </si>
  <si>
    <t>Warwick Killarney</t>
  </si>
  <si>
    <t>Wilsonton</t>
  </si>
  <si>
    <t>Armitage</t>
  </si>
  <si>
    <t>Banana</t>
  </si>
  <si>
    <t>Baralaba</t>
  </si>
  <si>
    <t>Blackwater</t>
  </si>
  <si>
    <t>Capricorn Coast</t>
  </si>
  <si>
    <t>COCWQUCA</t>
  </si>
  <si>
    <t>Clermont Capella</t>
  </si>
  <si>
    <t>Emerald</t>
  </si>
  <si>
    <t>Fitzroy</t>
  </si>
  <si>
    <t>Gladstone</t>
  </si>
  <si>
    <t>Iona West</t>
  </si>
  <si>
    <t>Moura</t>
  </si>
  <si>
    <t>Northside Mackay Seaforth</t>
  </si>
  <si>
    <t>Parish Rockhampton</t>
  </si>
  <si>
    <t>Pioneer Valley</t>
  </si>
  <si>
    <t>Proserpine</t>
  </si>
  <si>
    <t>Sarina</t>
  </si>
  <si>
    <t>St Pauls</t>
  </si>
  <si>
    <t>Acacia Ridge</t>
  </si>
  <si>
    <t>Ashmore</t>
  </si>
  <si>
    <t>Banora PT</t>
  </si>
  <si>
    <t>Bayside</t>
  </si>
  <si>
    <t>Beenleigh</t>
  </si>
  <si>
    <t>Brisbane Taiwanese</t>
  </si>
  <si>
    <t>Broadwater Rd</t>
  </si>
  <si>
    <t>Burleigh Village</t>
  </si>
  <si>
    <t>Fijian Annerley</t>
  </si>
  <si>
    <t>LBC FC Jimboomba</t>
  </si>
  <si>
    <t>Living Faith Carina</t>
  </si>
  <si>
    <t>Real Life Logan</t>
  </si>
  <si>
    <t>Logan Central MC</t>
  </si>
  <si>
    <t>Mudgeeraba</t>
  </si>
  <si>
    <t>Nerang</t>
  </si>
  <si>
    <t>Newlife Robina</t>
  </si>
  <si>
    <t>Paradise PT</t>
  </si>
  <si>
    <t xml:space="preserve">Pimpama </t>
  </si>
  <si>
    <t>Redlands</t>
  </si>
  <si>
    <t>SGS Elanora</t>
  </si>
  <si>
    <t>Southport</t>
  </si>
  <si>
    <t>Scenic Rim Uniting</t>
  </si>
  <si>
    <t>Southside</t>
  </si>
  <si>
    <t>St Davids Cooper Plains</t>
  </si>
  <si>
    <t>Sudanese Nuer FC</t>
  </si>
  <si>
    <t>Tallebudgera</t>
  </si>
  <si>
    <t>Tingalpa</t>
  </si>
  <si>
    <t>Uniting North Coomera</t>
  </si>
  <si>
    <t>Tongan UC FC</t>
  </si>
  <si>
    <t>Sunnybank Hills UC FC</t>
  </si>
  <si>
    <t>Albany Creek</t>
  </si>
  <si>
    <t>Albert St</t>
  </si>
  <si>
    <t>Arana Hills</t>
  </si>
  <si>
    <t>Ashrove West</t>
  </si>
  <si>
    <t>Aspley</t>
  </si>
  <si>
    <t>Bald Hills</t>
  </si>
  <si>
    <t>Bracken Ridge</t>
  </si>
  <si>
    <t>Bribie IS</t>
  </si>
  <si>
    <t xml:space="preserve">Bulimba </t>
  </si>
  <si>
    <t>Caboolture</t>
  </si>
  <si>
    <t>Chermside</t>
  </si>
  <si>
    <t>Clayfield</t>
  </si>
  <si>
    <t>Dayboro</t>
  </si>
  <si>
    <t>Decetion Bay</t>
  </si>
  <si>
    <t>Elimbah</t>
  </si>
  <si>
    <t>Emmanuel Enoggera</t>
  </si>
  <si>
    <t>Faithworks</t>
  </si>
  <si>
    <t>Kangaroo PT</t>
  </si>
  <si>
    <t>Kenani</t>
  </si>
  <si>
    <t>Merthyr RD</t>
  </si>
  <si>
    <t>MorayField</t>
  </si>
  <si>
    <t>Morningside</t>
  </si>
  <si>
    <t>New Life BNE</t>
  </si>
  <si>
    <t>North Lakes</t>
  </si>
  <si>
    <t>Park Rd Tongan</t>
  </si>
  <si>
    <t>Pine Rivers</t>
  </si>
  <si>
    <t>Redcliffe</t>
  </si>
  <si>
    <t>Samford Valley</t>
  </si>
  <si>
    <t>Sandgate</t>
  </si>
  <si>
    <t>St Andrews BNE</t>
  </si>
  <si>
    <t>St Lukes Hamilton</t>
  </si>
  <si>
    <t>St Pauls Stafford</t>
  </si>
  <si>
    <t>The Gap</t>
  </si>
  <si>
    <t>Wavel Heights</t>
  </si>
  <si>
    <t>West End</t>
  </si>
  <si>
    <t>Windsor</t>
  </si>
  <si>
    <t>Zillmere</t>
  </si>
  <si>
    <t>Atikenvale</t>
  </si>
  <si>
    <t>Atherton</t>
  </si>
  <si>
    <t>Bowen</t>
  </si>
  <si>
    <t>Burdekin</t>
  </si>
  <si>
    <t>Cairns Emmanuel</t>
  </si>
  <si>
    <t>Cairns Korean</t>
  </si>
  <si>
    <t>Cassowary Coast</t>
  </si>
  <si>
    <t>Charters Towers</t>
  </si>
  <si>
    <t>Collinsville</t>
  </si>
  <si>
    <t>Edmonton</t>
  </si>
  <si>
    <t>Eternal Life</t>
  </si>
  <si>
    <t>Ingham</t>
  </si>
  <si>
    <t>Jensen</t>
  </si>
  <si>
    <t>Kirwan</t>
  </si>
  <si>
    <t>Magnetic Island</t>
  </si>
  <si>
    <t>Mornington Island</t>
  </si>
  <si>
    <t>Mossman</t>
  </si>
  <si>
    <t>Mt Isa</t>
  </si>
  <si>
    <t>Mt Louisa</t>
  </si>
  <si>
    <t>Napranum</t>
  </si>
  <si>
    <t>North Church Cairns</t>
  </si>
  <si>
    <t>Thursday Island</t>
  </si>
  <si>
    <t>Townville Aboriginal West End</t>
  </si>
  <si>
    <t>Townsville Central</t>
  </si>
  <si>
    <t>Townsville Korean FC</t>
  </si>
  <si>
    <t>St Lukes Weipa</t>
  </si>
  <si>
    <t>Wulguru</t>
  </si>
  <si>
    <t>Bells FC</t>
  </si>
  <si>
    <t>Blackall</t>
  </si>
  <si>
    <t>Bli Bli</t>
  </si>
  <si>
    <t>Buderim</t>
  </si>
  <si>
    <t>Bundaberg</t>
  </si>
  <si>
    <t>Caloundra</t>
  </si>
  <si>
    <t>Central Burnett</t>
  </si>
  <si>
    <t>Coolum</t>
  </si>
  <si>
    <t>Cooroy Pomana</t>
  </si>
  <si>
    <t>Coral Coast</t>
  </si>
  <si>
    <t>Glasshouse</t>
  </si>
  <si>
    <t>Gympie</t>
  </si>
  <si>
    <t>Hervey Bay</t>
  </si>
  <si>
    <t>Isis</t>
  </si>
  <si>
    <t>Kawana</t>
  </si>
  <si>
    <t>Kingaroy</t>
  </si>
  <si>
    <t>Maroochydore FC</t>
  </si>
  <si>
    <t xml:space="preserve">Maryborough </t>
  </si>
  <si>
    <t>Murgon</t>
  </si>
  <si>
    <t>Nambour</t>
  </si>
  <si>
    <t>Nanango</t>
  </si>
  <si>
    <t>Noosa</t>
  </si>
  <si>
    <t>Uniting Life Mooloolaba</t>
  </si>
  <si>
    <t>Wondai</t>
  </si>
  <si>
    <t>Brisbane Valley</t>
  </si>
  <si>
    <t>Brisbane West</t>
  </si>
  <si>
    <t>Brookfield</t>
  </si>
  <si>
    <t>Centenary</t>
  </si>
  <si>
    <t>Chapel Hill</t>
  </si>
  <si>
    <t>Community Life</t>
  </si>
  <si>
    <t>Fassifern</t>
  </si>
  <si>
    <t>Flinders</t>
  </si>
  <si>
    <t>Gatton</t>
  </si>
  <si>
    <t>Goodna</t>
  </si>
  <si>
    <t>Goodna Samoan</t>
  </si>
  <si>
    <t>Graceville</t>
  </si>
  <si>
    <t>Harrisville</t>
  </si>
  <si>
    <t>Hattonvale</t>
  </si>
  <si>
    <t>Inala</t>
  </si>
  <si>
    <t>Indooroopilly</t>
  </si>
  <si>
    <t>Ipswich</t>
  </si>
  <si>
    <t>Kenmore</t>
  </si>
  <si>
    <t>Laidley</t>
  </si>
  <si>
    <t>Lowood-Fernvale</t>
  </si>
  <si>
    <t>Oxley UC</t>
  </si>
  <si>
    <t>Rosewood Wallon</t>
  </si>
  <si>
    <t>Sherwood</t>
  </si>
  <si>
    <t>St Lucia</t>
  </si>
  <si>
    <t>Toowong</t>
  </si>
  <si>
    <t>Presbytery</t>
  </si>
  <si>
    <t>Congregation</t>
  </si>
  <si>
    <t>Welcome to the Annual Congregation Financial Return.  Accompanying the form is a set of guidelines to assist you. You are also encouraged to contact your Presbytery Treasurer or the Accountant - Mission Relations,  by email pres.accounts@ucaqld.com.au or phone 07 3377 9726 for assistance.</t>
  </si>
  <si>
    <t xml:space="preserve">We certify that:                                                                                                                                                    The following schedules represent a complete statement of all bank accounts, investments, loans and other debts within the Congregation and its activities and that such accounts have been approved by Church Council.                                                                                                                                                  That the financial statements have been prepared for each approved organisation for the period ended ................................................
</t>
  </si>
  <si>
    <t>The following schedules represent a complete statement of all bank accounts, investments, loans and other debts within the Congregation and its activities and that such accounts have been approved by Church Council.                                                                                                                                                  That the financial statements have been prepared for each approved organisation for the period ended ................................................</t>
  </si>
  <si>
    <t>That the financial statements have been prepared for each approved organisation for the period ended ................................................</t>
  </si>
  <si>
    <t xml:space="preserve">Regarding Solar Panels </t>
  </si>
  <si>
    <t xml:space="preserve">Are there solar panels on any of the building owned by the congregation </t>
  </si>
  <si>
    <t>Church</t>
  </si>
  <si>
    <t xml:space="preserve">Manse </t>
  </si>
  <si>
    <t>Hall</t>
  </si>
  <si>
    <t>Church &amp; Manse</t>
  </si>
  <si>
    <t>Church &amp; Hall</t>
  </si>
  <si>
    <t>Manse &amp; Hall</t>
  </si>
  <si>
    <t xml:space="preserve">Church, Manse &amp; Hall </t>
  </si>
  <si>
    <t>Other</t>
  </si>
  <si>
    <t>Church &amp; Other</t>
  </si>
  <si>
    <t>Manse &amp; Other</t>
  </si>
  <si>
    <t xml:space="preserve">Hall &amp; Other </t>
  </si>
  <si>
    <t>Church, Manse &amp; Other</t>
  </si>
  <si>
    <t xml:space="preserve">Manse, Hall &amp; Other </t>
  </si>
  <si>
    <t xml:space="preserve">Church, Hall &amp; Other </t>
  </si>
  <si>
    <t xml:space="preserve">If yes, on which buildings are panels present </t>
  </si>
  <si>
    <t>ENV-1</t>
  </si>
  <si>
    <t>ENV-2</t>
  </si>
  <si>
    <t>ENV-3</t>
  </si>
  <si>
    <t>ENV-4</t>
  </si>
  <si>
    <t>ENV-5</t>
  </si>
  <si>
    <t>ENV-6</t>
  </si>
  <si>
    <t>Name/ of electricity provider/s</t>
  </si>
  <si>
    <t xml:space="preserve">National meter identifier/s (NMI) </t>
  </si>
  <si>
    <t>What is the total size of all solar systems present (if known) (in kW)</t>
  </si>
  <si>
    <t>DUE DATE:  30 September 2025</t>
  </si>
  <si>
    <t xml:space="preserve">Travel Allowance </t>
  </si>
  <si>
    <t>Mission Education Costs</t>
  </si>
  <si>
    <t xml:space="preserve">Bank Charges </t>
  </si>
  <si>
    <t>Repairs and Maintenance - Non-Property Assets</t>
  </si>
  <si>
    <t>Motor Vehicle Expenses</t>
  </si>
  <si>
    <t>E-26</t>
  </si>
  <si>
    <t>E-27</t>
  </si>
  <si>
    <t>E-28</t>
  </si>
  <si>
    <t>E-30 Stationery and Printing (include at E-34)</t>
  </si>
  <si>
    <t>E-31 Telephone and Internet (include at E-34)</t>
  </si>
  <si>
    <t>E-32 Computer and Software Costs (include at E-34)</t>
  </si>
  <si>
    <t>E-33 Postage and Courier (include at E-34)</t>
  </si>
  <si>
    <t>E-30</t>
  </si>
  <si>
    <t>E-31</t>
  </si>
  <si>
    <t>E-32</t>
  </si>
  <si>
    <t>E-33</t>
  </si>
  <si>
    <t>Other Administrative Costs including E-26 E-27 E-28 E-30 E-31 E-32 and E-33</t>
  </si>
  <si>
    <t>Training Expenses and (E-22) Mission Education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</si>
</sst>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_ ;\-#,##0.0\ "/>
  </numFmts>
  <fonts count="28" x14ac:knownFonts="1">
    <font>
      <sz val="11"/>
      <color theme="1"/>
      <name val="Calibri"/>
      <family val="2"/>
      <scheme val="minor"/>
    </font>
    <font>
      <sz val="11"/>
      <color theme="1"/>
      <name val="Calibri"/>
      <family val="2"/>
      <scheme val="minor"/>
    </font>
    <font>
      <b/>
      <sz val="24"/>
      <name val="Arial"/>
      <family val="2"/>
    </font>
    <font>
      <sz val="10"/>
      <name val="Arial"/>
      <family val="2"/>
    </font>
    <font>
      <sz val="12"/>
      <name val="Arial"/>
      <family val="2"/>
    </font>
    <font>
      <b/>
      <sz val="18"/>
      <name val="Arial"/>
      <family val="2"/>
    </font>
    <font>
      <b/>
      <sz val="14"/>
      <name val="Arial"/>
      <family val="2"/>
    </font>
    <font>
      <b/>
      <sz val="16"/>
      <name val="Arial"/>
      <family val="2"/>
    </font>
    <font>
      <sz val="11"/>
      <name val="Arial"/>
      <family val="2"/>
    </font>
    <font>
      <b/>
      <u/>
      <sz val="14"/>
      <name val="Arial"/>
      <family val="2"/>
    </font>
    <font>
      <b/>
      <sz val="11"/>
      <name val="Arial"/>
      <family val="2"/>
    </font>
    <font>
      <sz val="11"/>
      <color theme="1"/>
      <name val="Arial"/>
      <family val="2"/>
    </font>
    <font>
      <b/>
      <sz val="10"/>
      <name val="Arial"/>
      <family val="2"/>
    </font>
    <font>
      <b/>
      <sz val="11"/>
      <color theme="1"/>
      <name val="Arial"/>
      <family val="2"/>
    </font>
    <font>
      <b/>
      <sz val="12"/>
      <name val="Arial"/>
      <family val="2"/>
    </font>
    <font>
      <sz val="14"/>
      <name val="Arial"/>
      <family val="2"/>
    </font>
    <font>
      <sz val="12"/>
      <color theme="1"/>
      <name val="Arial"/>
      <family val="2"/>
    </font>
    <font>
      <sz val="16"/>
      <name val="Arial"/>
      <family val="2"/>
    </font>
    <font>
      <b/>
      <u/>
      <sz val="16"/>
      <name val="Arial"/>
      <family val="2"/>
    </font>
    <font>
      <sz val="8"/>
      <name val="Calibri"/>
      <family val="2"/>
      <scheme val="minor"/>
    </font>
    <font>
      <b/>
      <i/>
      <sz val="14"/>
      <name val="Arial"/>
      <family val="2"/>
    </font>
    <font>
      <sz val="10"/>
      <color rgb="FFFF0000"/>
      <name val="Arial"/>
      <family val="2"/>
    </font>
    <font>
      <sz val="10"/>
      <color theme="1"/>
      <name val="Arial"/>
      <family val="2"/>
    </font>
    <font>
      <sz val="14"/>
      <color theme="1"/>
      <name val="Arial"/>
      <family val="2"/>
    </font>
    <font>
      <b/>
      <sz val="14"/>
      <color theme="1"/>
      <name val="Arial"/>
      <family val="2"/>
    </font>
    <font>
      <u/>
      <sz val="10"/>
      <color theme="10"/>
      <name val="Arial"/>
      <family val="2"/>
    </font>
    <font>
      <b/>
      <sz val="4"/>
      <name val="Arial"/>
      <family val="2"/>
    </font>
    <font>
      <sz val="11"/>
      <color theme="1"/>
      <name val="Aptos"/>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thick">
        <color indexed="8"/>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0" fontId="4" fillId="0" borderId="0"/>
    <xf numFmtId="0" fontId="25" fillId="0" borderId="0" applyNumberFormat="0" applyFill="0" applyBorder="0" applyAlignment="0" applyProtection="0"/>
  </cellStyleXfs>
  <cellXfs count="182">
    <xf numFmtId="0" fontId="0" fillId="0" borderId="0" xfId="0"/>
    <xf numFmtId="44" fontId="20" fillId="0" borderId="0" xfId="1" applyFont="1" applyProtection="1"/>
    <xf numFmtId="44" fontId="3" fillId="0" borderId="0" xfId="1" applyFont="1" applyProtection="1"/>
    <xf numFmtId="0" fontId="3" fillId="0" borderId="0" xfId="0" applyFont="1"/>
    <xf numFmtId="0" fontId="3" fillId="0" borderId="0" xfId="0" applyFont="1" applyAlignment="1">
      <alignment horizontal="center"/>
    </xf>
    <xf numFmtId="0" fontId="21" fillId="0" borderId="0" xfId="0" applyFont="1" applyAlignment="1">
      <alignment horizontal="center"/>
    </xf>
    <xf numFmtId="0" fontId="17"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xf numFmtId="0" fontId="12" fillId="0" borderId="0" xfId="0" applyFont="1"/>
    <xf numFmtId="0" fontId="3" fillId="2" borderId="0" xfId="0" applyFont="1" applyFill="1"/>
    <xf numFmtId="0" fontId="12" fillId="0" borderId="0" xfId="0" applyFont="1" applyAlignment="1">
      <alignment horizontal="left"/>
    </xf>
    <xf numFmtId="0" fontId="8" fillId="0" borderId="0" xfId="0" applyFont="1"/>
    <xf numFmtId="0" fontId="17" fillId="0" borderId="0" xfId="0" applyFont="1"/>
    <xf numFmtId="0" fontId="26" fillId="0" borderId="0" xfId="0" applyFont="1"/>
    <xf numFmtId="44" fontId="4" fillId="0" borderId="8" xfId="1" applyFont="1" applyFill="1" applyBorder="1" applyProtection="1">
      <protection locked="0"/>
    </xf>
    <xf numFmtId="37" fontId="6" fillId="0" borderId="0" xfId="0" applyNumberFormat="1" applyFont="1" applyAlignment="1">
      <alignment horizontal="left"/>
    </xf>
    <xf numFmtId="0" fontId="6" fillId="0" borderId="0" xfId="2" applyFont="1" applyAlignment="1">
      <alignment horizontal="left" vertical="center" wrapText="1"/>
    </xf>
    <xf numFmtId="0" fontId="0" fillId="3" borderId="0" xfId="0" applyFill="1"/>
    <xf numFmtId="44" fontId="14" fillId="0" borderId="8" xfId="1" applyFont="1" applyFill="1" applyBorder="1" applyProtection="1"/>
    <xf numFmtId="44" fontId="14" fillId="0" borderId="11" xfId="1" applyFont="1" applyFill="1" applyBorder="1" applyProtection="1"/>
    <xf numFmtId="44" fontId="3" fillId="0" borderId="0" xfId="1" applyFont="1" applyFill="1" applyProtection="1"/>
    <xf numFmtId="44" fontId="3" fillId="0" borderId="5" xfId="1" applyFont="1" applyFill="1" applyBorder="1" applyProtection="1"/>
    <xf numFmtId="44" fontId="4" fillId="0" borderId="8" xfId="1" applyFont="1" applyFill="1" applyBorder="1" applyProtection="1"/>
    <xf numFmtId="44" fontId="4" fillId="0" borderId="0" xfId="1" applyFont="1" applyFill="1" applyProtection="1"/>
    <xf numFmtId="44" fontId="4" fillId="0" borderId="5" xfId="1" applyFont="1" applyFill="1" applyBorder="1" applyProtection="1"/>
    <xf numFmtId="0" fontId="8" fillId="0" borderId="23" xfId="0" applyFont="1" applyBorder="1" applyAlignment="1" applyProtection="1">
      <alignment horizontal="left"/>
      <protection locked="0"/>
    </xf>
    <xf numFmtId="0" fontId="8" fillId="0" borderId="17" xfId="0" applyFont="1" applyBorder="1" applyProtection="1">
      <protection locked="0"/>
    </xf>
    <xf numFmtId="0" fontId="8" fillId="0" borderId="16" xfId="0" applyFont="1" applyBorder="1" applyAlignment="1" applyProtection="1">
      <alignment horizontal="left"/>
      <protection locked="0"/>
    </xf>
    <xf numFmtId="0" fontId="8" fillId="0" borderId="16" xfId="0" applyFont="1" applyBorder="1" applyProtection="1">
      <protection locked="0"/>
    </xf>
    <xf numFmtId="0" fontId="8" fillId="0" borderId="23" xfId="0" applyFont="1" applyBorder="1" applyProtection="1">
      <protection locked="0"/>
    </xf>
    <xf numFmtId="0" fontId="16" fillId="0" borderId="17" xfId="0" applyFont="1" applyBorder="1" applyProtection="1">
      <protection locked="0"/>
    </xf>
    <xf numFmtId="0" fontId="4" fillId="0" borderId="23" xfId="0" applyFont="1" applyBorder="1" applyProtection="1">
      <protection locked="0"/>
    </xf>
    <xf numFmtId="0" fontId="4" fillId="0" borderId="17" xfId="0" applyFont="1" applyBorder="1" applyProtection="1">
      <protection locked="0"/>
    </xf>
    <xf numFmtId="0" fontId="4" fillId="0" borderId="23" xfId="0" applyFont="1" applyBorder="1" applyAlignment="1" applyProtection="1">
      <alignment horizontal="center"/>
      <protection locked="0"/>
    </xf>
    <xf numFmtId="0" fontId="4" fillId="0" borderId="15" xfId="0" applyFont="1" applyBorder="1" applyAlignment="1" applyProtection="1">
      <alignment horizontal="center"/>
      <protection locked="0"/>
    </xf>
    <xf numFmtId="44" fontId="4" fillId="0" borderId="11" xfId="1" applyFont="1" applyFill="1" applyBorder="1" applyProtection="1"/>
    <xf numFmtId="0" fontId="10" fillId="0" borderId="5" xfId="0" applyFont="1" applyBorder="1" applyAlignment="1">
      <alignment horizontal="center" vertical="center" wrapText="1"/>
    </xf>
    <xf numFmtId="49" fontId="3" fillId="0" borderId="8" xfId="0" applyNumberFormat="1" applyFont="1" applyBorder="1" applyProtection="1">
      <protection locked="0"/>
    </xf>
    <xf numFmtId="0" fontId="23" fillId="0" borderId="3" xfId="0" applyFont="1" applyBorder="1" applyAlignment="1" applyProtection="1">
      <alignment vertical="top" wrapText="1"/>
      <protection locked="0"/>
    </xf>
    <xf numFmtId="0" fontId="23" fillId="0" borderId="6" xfId="0" quotePrefix="1" applyFont="1" applyBorder="1" applyAlignment="1" applyProtection="1">
      <alignment vertical="top" wrapText="1"/>
      <protection locked="0"/>
    </xf>
    <xf numFmtId="0" fontId="25" fillId="0" borderId="9" xfId="3" applyFill="1" applyBorder="1" applyAlignment="1" applyProtection="1">
      <alignment vertical="top" wrapText="1"/>
      <protection locked="0"/>
    </xf>
    <xf numFmtId="0" fontId="25" fillId="0" borderId="43" xfId="3" applyFill="1" applyBorder="1" applyAlignment="1" applyProtection="1">
      <alignment vertical="top" wrapText="1"/>
      <protection locked="0"/>
    </xf>
    <xf numFmtId="0" fontId="23" fillId="0" borderId="43"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44" fontId="7" fillId="0" borderId="2" xfId="1" applyFont="1" applyFill="1" applyBorder="1" applyAlignment="1" applyProtection="1">
      <alignment horizontal="center" vertical="center" wrapText="1"/>
    </xf>
    <xf numFmtId="44" fontId="3" fillId="0" borderId="12" xfId="1" applyFont="1" applyFill="1" applyBorder="1" applyProtection="1"/>
    <xf numFmtId="44" fontId="14" fillId="0" borderId="7" xfId="1" applyFont="1" applyFill="1" applyBorder="1" applyProtection="1"/>
    <xf numFmtId="44" fontId="3" fillId="0" borderId="8" xfId="1" applyFont="1" applyFill="1" applyBorder="1" applyProtection="1"/>
    <xf numFmtId="0" fontId="8" fillId="3" borderId="23" xfId="0" applyFont="1" applyFill="1" applyBorder="1" applyProtection="1">
      <protection locked="0"/>
    </xf>
    <xf numFmtId="0" fontId="16" fillId="3" borderId="23" xfId="0" applyFont="1" applyFill="1" applyBorder="1" applyProtection="1">
      <protection locked="0"/>
    </xf>
    <xf numFmtId="164" fontId="4" fillId="0" borderId="8" xfId="1" applyNumberFormat="1" applyFont="1" applyFill="1" applyBorder="1" applyProtection="1">
      <protection locked="0"/>
    </xf>
    <xf numFmtId="0" fontId="3" fillId="0" borderId="35" xfId="0" applyFont="1" applyBorder="1" applyAlignment="1" applyProtection="1">
      <alignment horizontal="center"/>
      <protection locked="0"/>
    </xf>
    <xf numFmtId="0" fontId="3" fillId="0" borderId="36" xfId="0" applyFont="1" applyBorder="1" applyAlignment="1">
      <alignment horizontal="center"/>
    </xf>
    <xf numFmtId="0" fontId="23" fillId="0" borderId="0" xfId="0" applyFont="1" applyAlignment="1" applyProtection="1">
      <alignment vertical="top" wrapText="1"/>
      <protection locked="0"/>
    </xf>
    <xf numFmtId="0" fontId="23" fillId="0" borderId="14" xfId="0" applyFont="1" applyBorder="1" applyAlignment="1" applyProtection="1">
      <alignment vertical="top" wrapText="1"/>
      <protection locked="0"/>
    </xf>
    <xf numFmtId="0" fontId="23" fillId="3" borderId="0" xfId="0" applyFont="1" applyFill="1" applyAlignment="1" applyProtection="1">
      <alignment vertical="top" wrapText="1"/>
      <protection locked="0"/>
    </xf>
    <xf numFmtId="37" fontId="8" fillId="0" borderId="23" xfId="2" applyNumberFormat="1" applyFont="1" applyBorder="1" applyAlignment="1">
      <alignment horizontal="left"/>
    </xf>
    <xf numFmtId="44" fontId="14" fillId="0" borderId="8" xfId="1" applyFont="1" applyFill="1" applyBorder="1" applyProtection="1">
      <protection locked="0"/>
    </xf>
    <xf numFmtId="0" fontId="20" fillId="0" borderId="0" xfId="0" applyFont="1"/>
    <xf numFmtId="0" fontId="22" fillId="0" borderId="13" xfId="0" applyFont="1" applyBorder="1" applyAlignment="1">
      <alignment horizontal="center"/>
    </xf>
    <xf numFmtId="0" fontId="22" fillId="0" borderId="37" xfId="0" applyFont="1" applyBorder="1" applyAlignment="1">
      <alignment horizontal="center"/>
    </xf>
    <xf numFmtId="0" fontId="24" fillId="0" borderId="0" xfId="0" applyFont="1" applyAlignment="1">
      <alignment vertical="top" wrapText="1"/>
    </xf>
    <xf numFmtId="0" fontId="23" fillId="0" borderId="37" xfId="0" applyFont="1" applyBorder="1" applyAlignment="1">
      <alignment horizontal="right"/>
    </xf>
    <xf numFmtId="0" fontId="23" fillId="0" borderId="1" xfId="0" applyFont="1" applyBorder="1" applyAlignment="1">
      <alignment horizontal="right"/>
    </xf>
    <xf numFmtId="0" fontId="23" fillId="0" borderId="38" xfId="0" applyFont="1" applyBorder="1" applyAlignment="1">
      <alignment horizontal="right"/>
    </xf>
    <xf numFmtId="0" fontId="6" fillId="0" borderId="2" xfId="2" applyFont="1" applyBorder="1" applyAlignment="1">
      <alignment horizontal="center" wrapText="1"/>
    </xf>
    <xf numFmtId="0" fontId="8" fillId="0" borderId="1" xfId="0" applyFont="1" applyBorder="1" applyAlignment="1">
      <alignment horizontal="center"/>
    </xf>
    <xf numFmtId="0" fontId="12" fillId="0" borderId="14" xfId="0" applyFont="1" applyBorder="1" applyAlignment="1">
      <alignment horizontal="left"/>
    </xf>
    <xf numFmtId="0" fontId="3" fillId="0" borderId="14" xfId="0" applyFont="1" applyBorder="1"/>
    <xf numFmtId="0" fontId="3" fillId="0" borderId="14" xfId="0" applyFont="1" applyBorder="1" applyAlignment="1">
      <alignment horizontal="center"/>
    </xf>
    <xf numFmtId="0" fontId="10" fillId="0" borderId="23" xfId="0" applyFont="1" applyBorder="1" applyAlignment="1">
      <alignment horizontal="center"/>
    </xf>
    <xf numFmtId="0" fontId="12" fillId="0" borderId="14" xfId="0" applyFont="1" applyBorder="1"/>
    <xf numFmtId="0" fontId="13" fillId="0" borderId="23" xfId="0" applyFont="1" applyBorder="1" applyAlignment="1">
      <alignment horizontal="center"/>
    </xf>
    <xf numFmtId="0" fontId="12" fillId="0" borderId="23" xfId="0" applyFont="1" applyBorder="1" applyAlignment="1">
      <alignment horizontal="center"/>
    </xf>
    <xf numFmtId="0" fontId="6" fillId="0" borderId="30" xfId="2" applyFont="1" applyBorder="1" applyAlignment="1">
      <alignment horizontal="center" wrapText="1"/>
    </xf>
    <xf numFmtId="0" fontId="14" fillId="0" borderId="23" xfId="0" applyFont="1" applyBorder="1" applyAlignment="1">
      <alignment horizontal="center"/>
    </xf>
    <xf numFmtId="0" fontId="12" fillId="0" borderId="27" xfId="0" applyFont="1" applyBorder="1" applyAlignment="1">
      <alignment horizontal="center"/>
    </xf>
    <xf numFmtId="0" fontId="12" fillId="0" borderId="0" xfId="0" applyFont="1" applyAlignment="1">
      <alignment horizontal="center"/>
    </xf>
    <xf numFmtId="0" fontId="15" fillId="0" borderId="0" xfId="0" applyFont="1" applyAlignment="1">
      <alignment horizontal="center"/>
    </xf>
    <xf numFmtId="0" fontId="6" fillId="0" borderId="24" xfId="0" applyFont="1" applyBorder="1" applyAlignment="1">
      <alignment wrapText="1"/>
    </xf>
    <xf numFmtId="0" fontId="3" fillId="0" borderId="23" xfId="0" applyFont="1" applyBorder="1" applyAlignment="1">
      <alignment horizontal="center"/>
    </xf>
    <xf numFmtId="0" fontId="6" fillId="0" borderId="23" xfId="0" applyFont="1" applyBorder="1" applyAlignment="1">
      <alignment wrapText="1"/>
    </xf>
    <xf numFmtId="0" fontId="4" fillId="0" borderId="27" xfId="0" applyFont="1" applyBorder="1" applyAlignment="1">
      <alignment horizontal="center"/>
    </xf>
    <xf numFmtId="0" fontId="6" fillId="0" borderId="0" xfId="2" applyFont="1" applyAlignment="1">
      <alignment horizontal="center"/>
    </xf>
    <xf numFmtId="0" fontId="6" fillId="0" borderId="33" xfId="0" applyFont="1" applyBorder="1" applyAlignment="1">
      <alignment wrapText="1"/>
    </xf>
    <xf numFmtId="0" fontId="10" fillId="0" borderId="34" xfId="0" applyFont="1" applyBorder="1" applyAlignment="1">
      <alignment horizontal="center"/>
    </xf>
    <xf numFmtId="0" fontId="8" fillId="0" borderId="34"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3" fillId="0" borderId="28" xfId="0" applyFont="1" applyBorder="1" applyAlignment="1">
      <alignment horizontal="center"/>
    </xf>
    <xf numFmtId="0" fontId="6" fillId="0" borderId="0" xfId="2" applyFont="1" applyAlignment="1">
      <alignment horizontal="left"/>
    </xf>
    <xf numFmtId="0" fontId="3" fillId="0" borderId="29" xfId="0" applyFont="1" applyBorder="1" applyAlignment="1">
      <alignment horizontal="center"/>
    </xf>
    <xf numFmtId="0" fontId="8" fillId="0" borderId="23" xfId="0" applyFont="1" applyBorder="1"/>
    <xf numFmtId="0" fontId="8" fillId="0" borderId="17" xfId="0" applyFont="1" applyBorder="1"/>
    <xf numFmtId="0" fontId="4" fillId="0" borderId="23" xfId="0" applyFont="1" applyBorder="1"/>
    <xf numFmtId="0" fontId="4" fillId="0" borderId="17" xfId="0" applyFont="1" applyBorder="1"/>
    <xf numFmtId="37" fontId="5" fillId="0" borderId="0" xfId="0" applyNumberFormat="1" applyFont="1"/>
    <xf numFmtId="37" fontId="8" fillId="0" borderId="17" xfId="2" applyNumberFormat="1" applyFont="1" applyBorder="1" applyAlignment="1">
      <alignment horizontal="left"/>
    </xf>
    <xf numFmtId="37" fontId="9" fillId="0" borderId="0" xfId="2" applyNumberFormat="1" applyFont="1"/>
    <xf numFmtId="37" fontId="7" fillId="0" borderId="0" xfId="2" applyNumberFormat="1" applyFont="1" applyAlignment="1">
      <alignment horizontal="center"/>
    </xf>
    <xf numFmtId="0" fontId="7" fillId="0" borderId="4" xfId="2" applyFont="1" applyBorder="1" applyAlignment="1">
      <alignment vertical="center" wrapText="1"/>
    </xf>
    <xf numFmtId="0" fontId="7" fillId="0" borderId="19" xfId="2" applyFont="1" applyBorder="1" applyAlignment="1">
      <alignment vertical="center" wrapText="1"/>
    </xf>
    <xf numFmtId="37" fontId="8" fillId="0" borderId="15" xfId="2" applyNumberFormat="1" applyFont="1" applyBorder="1" applyAlignment="1">
      <alignment horizontal="left"/>
    </xf>
    <xf numFmtId="0" fontId="3" fillId="0" borderId="44" xfId="0" applyFont="1" applyBorder="1" applyAlignment="1">
      <alignment horizontal="center"/>
    </xf>
    <xf numFmtId="0" fontId="3" fillId="0" borderId="22" xfId="0" applyFont="1" applyBorder="1" applyAlignment="1">
      <alignment horizontal="center"/>
    </xf>
    <xf numFmtId="0" fontId="10" fillId="0" borderId="2" xfId="0" applyFont="1" applyBorder="1" applyAlignment="1">
      <alignment horizontal="center" vertical="center" wrapText="1"/>
    </xf>
    <xf numFmtId="44" fontId="3" fillId="3" borderId="14" xfId="1" applyFont="1" applyFill="1" applyBorder="1" applyProtection="1">
      <protection locked="0"/>
    </xf>
    <xf numFmtId="44" fontId="3" fillId="3" borderId="46" xfId="1" applyFont="1" applyFill="1" applyBorder="1" applyProtection="1">
      <protection locked="0"/>
    </xf>
    <xf numFmtId="44" fontId="3" fillId="3" borderId="35" xfId="1" applyFont="1" applyFill="1" applyBorder="1" applyProtection="1">
      <protection locked="0"/>
    </xf>
    <xf numFmtId="0" fontId="27" fillId="0" borderId="0" xfId="0" applyFont="1" applyAlignment="1">
      <alignment horizontal="left" vertical="center" indent="1"/>
    </xf>
    <xf numFmtId="0" fontId="23" fillId="0" borderId="0" xfId="0" applyFont="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10" fillId="0" borderId="3" xfId="0" applyFont="1" applyBorder="1" applyAlignment="1">
      <alignment horizontal="left" vertical="center"/>
    </xf>
    <xf numFmtId="0" fontId="10" fillId="0" borderId="5" xfId="0" applyFont="1" applyBorder="1" applyAlignment="1">
      <alignment horizontal="left" vertical="center"/>
    </xf>
    <xf numFmtId="49" fontId="8" fillId="0" borderId="6" xfId="0" applyNumberFormat="1" applyFont="1" applyBorder="1" applyAlignment="1" applyProtection="1">
      <alignment horizontal="left"/>
      <protection locked="0"/>
    </xf>
    <xf numFmtId="49" fontId="8" fillId="0" borderId="8" xfId="0" applyNumberFormat="1" applyFont="1" applyBorder="1" applyAlignment="1" applyProtection="1">
      <alignment horizontal="left"/>
      <protection locked="0"/>
    </xf>
    <xf numFmtId="49" fontId="8" fillId="0" borderId="9" xfId="0" applyNumberFormat="1" applyFont="1" applyBorder="1" applyAlignment="1" applyProtection="1">
      <alignment horizontal="left"/>
      <protection locked="0"/>
    </xf>
    <xf numFmtId="49" fontId="8" fillId="0" borderId="11" xfId="0" applyNumberFormat="1" applyFont="1" applyBorder="1" applyAlignment="1" applyProtection="1">
      <alignment horizontal="left"/>
      <protection locked="0"/>
    </xf>
    <xf numFmtId="37" fontId="8" fillId="0" borderId="17" xfId="2" applyNumberFormat="1" applyFont="1" applyBorder="1" applyAlignment="1">
      <alignment horizontal="left" vertical="top" wrapText="1"/>
    </xf>
    <xf numFmtId="37" fontId="8" fillId="0" borderId="23" xfId="2" applyNumberFormat="1" applyFont="1" applyBorder="1" applyAlignment="1">
      <alignment horizontal="left" vertical="top" wrapText="1"/>
    </xf>
    <xf numFmtId="37" fontId="8" fillId="0" borderId="17" xfId="2" applyNumberFormat="1" applyFont="1" applyBorder="1" applyAlignment="1">
      <alignment horizontal="left"/>
    </xf>
    <xf numFmtId="37" fontId="8" fillId="0" borderId="23" xfId="2" applyNumberFormat="1" applyFont="1" applyBorder="1" applyAlignment="1">
      <alignment horizontal="left"/>
    </xf>
    <xf numFmtId="0" fontId="3" fillId="0" borderId="0" xfId="0" applyFont="1" applyAlignment="1">
      <alignment horizontal="center"/>
    </xf>
    <xf numFmtId="37" fontId="5" fillId="0" borderId="29" xfId="2" applyNumberFormat="1" applyFont="1" applyBorder="1" applyAlignment="1">
      <alignment horizontal="left"/>
    </xf>
    <xf numFmtId="37" fontId="18" fillId="0" borderId="19" xfId="2" applyNumberFormat="1" applyFont="1" applyBorder="1" applyAlignment="1">
      <alignment horizontal="left"/>
    </xf>
    <xf numFmtId="37" fontId="18" fillId="0" borderId="24" xfId="2" applyNumberFormat="1" applyFont="1" applyBorder="1" applyAlignment="1">
      <alignment horizontal="left"/>
    </xf>
    <xf numFmtId="37" fontId="18" fillId="0" borderId="18" xfId="2" applyNumberFormat="1" applyFont="1" applyBorder="1" applyAlignment="1">
      <alignment horizontal="left"/>
    </xf>
    <xf numFmtId="37" fontId="18" fillId="0" borderId="27" xfId="2" applyNumberFormat="1" applyFont="1" applyBorder="1" applyAlignment="1">
      <alignment horizontal="left"/>
    </xf>
    <xf numFmtId="37" fontId="14" fillId="0" borderId="18" xfId="2" applyNumberFormat="1" applyFont="1" applyBorder="1" applyAlignment="1">
      <alignment horizontal="left"/>
    </xf>
    <xf numFmtId="37" fontId="14" fillId="0" borderId="27" xfId="2" applyNumberFormat="1" applyFont="1" applyBorder="1" applyAlignment="1">
      <alignment horizontal="left"/>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37" fontId="6" fillId="0" borderId="20" xfId="2" applyNumberFormat="1" applyFont="1" applyBorder="1" applyAlignment="1">
      <alignment horizontal="center" wrapText="1"/>
    </xf>
    <xf numFmtId="37" fontId="6" fillId="0" borderId="24" xfId="2" applyNumberFormat="1" applyFont="1" applyBorder="1" applyAlignment="1">
      <alignment horizontal="center" wrapText="1"/>
    </xf>
    <xf numFmtId="37" fontId="5" fillId="0" borderId="29" xfId="2" applyNumberFormat="1" applyFont="1" applyBorder="1" applyAlignment="1">
      <alignment horizontal="center"/>
    </xf>
    <xf numFmtId="0" fontId="7" fillId="0" borderId="13" xfId="2" applyFont="1" applyBorder="1" applyAlignment="1">
      <alignment horizontal="center" vertical="center" wrapText="1"/>
    </xf>
    <xf numFmtId="0" fontId="7" fillId="0" borderId="28" xfId="2" applyFont="1" applyBorder="1" applyAlignment="1">
      <alignment horizontal="center" vertical="center" wrapText="1"/>
    </xf>
    <xf numFmtId="0" fontId="23" fillId="0" borderId="10"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17" fillId="0" borderId="21" xfId="0" applyFont="1" applyBorder="1" applyAlignment="1" applyProtection="1">
      <alignment horizontal="center"/>
      <protection locked="0"/>
    </xf>
    <xf numFmtId="0" fontId="17" fillId="0" borderId="22" xfId="0" applyFont="1" applyBorder="1" applyAlignment="1" applyProtection="1">
      <alignment horizontal="center"/>
      <protection locked="0"/>
    </xf>
    <xf numFmtId="0" fontId="23" fillId="0" borderId="42" xfId="0" applyFont="1" applyBorder="1" applyAlignment="1" applyProtection="1">
      <alignment horizontal="center" vertical="top" wrapText="1"/>
      <protection locked="0"/>
    </xf>
    <xf numFmtId="0" fontId="23" fillId="0" borderId="39" xfId="0" applyFont="1" applyBorder="1" applyAlignment="1" applyProtection="1">
      <alignment horizontal="center" vertical="top" wrapText="1"/>
      <protection locked="0"/>
    </xf>
    <xf numFmtId="0" fontId="17" fillId="0" borderId="0" xfId="0" applyFont="1" applyAlignment="1">
      <alignment horizontal="left" vertical="top" wrapText="1"/>
    </xf>
    <xf numFmtId="0" fontId="2" fillId="0" borderId="0" xfId="0" applyFont="1" applyAlignment="1">
      <alignment horizontal="center"/>
    </xf>
    <xf numFmtId="0" fontId="7" fillId="0" borderId="0" xfId="0" applyFont="1" applyAlignment="1">
      <alignment horizontal="right"/>
    </xf>
    <xf numFmtId="0" fontId="7" fillId="0" borderId="14" xfId="0" applyFont="1" applyBorder="1" applyAlignment="1">
      <alignment horizontal="right"/>
    </xf>
    <xf numFmtId="0" fontId="17" fillId="0" borderId="14" xfId="0" applyFont="1" applyBorder="1"/>
    <xf numFmtId="0" fontId="7" fillId="0" borderId="0" xfId="0" applyFont="1" applyAlignment="1">
      <alignment horizontal="right" wrapText="1"/>
    </xf>
    <xf numFmtId="0" fontId="17" fillId="0" borderId="14" xfId="0" applyFont="1" applyBorder="1" applyAlignment="1">
      <alignment wrapText="1"/>
    </xf>
    <xf numFmtId="0" fontId="23" fillId="0" borderId="36" xfId="0" applyFont="1" applyBorder="1" applyAlignment="1" applyProtection="1">
      <alignment horizontal="left" vertical="top" wrapText="1"/>
      <protection locked="0"/>
    </xf>
    <xf numFmtId="0" fontId="23" fillId="0" borderId="28" xfId="0" applyFont="1" applyBorder="1" applyAlignment="1" applyProtection="1">
      <alignment horizontal="left" vertical="top" wrapText="1"/>
      <protection locked="0"/>
    </xf>
    <xf numFmtId="0" fontId="7" fillId="0" borderId="0" xfId="0" applyFont="1" applyAlignment="1">
      <alignment horizontal="right" vertical="top" wrapText="1"/>
    </xf>
    <xf numFmtId="0" fontId="24" fillId="0" borderId="0" xfId="0" applyFont="1" applyAlignment="1">
      <alignment horizontal="center" vertical="top" wrapText="1"/>
    </xf>
    <xf numFmtId="0" fontId="24" fillId="0" borderId="14" xfId="0" applyFont="1" applyBorder="1" applyAlignment="1">
      <alignment horizontal="center" vertical="top" wrapText="1"/>
    </xf>
    <xf numFmtId="0" fontId="7" fillId="0" borderId="0" xfId="0" applyFont="1" applyAlignment="1">
      <alignment horizontal="left" vertical="top" wrapText="1"/>
    </xf>
    <xf numFmtId="0" fontId="23" fillId="0" borderId="40" xfId="0" applyFont="1" applyBorder="1" applyAlignment="1" applyProtection="1">
      <alignment horizontal="center" vertical="top" wrapText="1"/>
      <protection locked="0"/>
    </xf>
    <xf numFmtId="0" fontId="23" fillId="0" borderId="41" xfId="0" applyFont="1" applyBorder="1" applyAlignment="1" applyProtection="1">
      <alignment horizontal="center" vertical="top" wrapText="1"/>
      <protection locked="0"/>
    </xf>
    <xf numFmtId="37" fontId="11" fillId="0" borderId="17" xfId="2" applyNumberFormat="1" applyFont="1" applyBorder="1" applyAlignment="1">
      <alignment horizontal="left"/>
    </xf>
    <xf numFmtId="37" fontId="11" fillId="0" borderId="23" xfId="2" applyNumberFormat="1" applyFont="1" applyBorder="1" applyAlignment="1">
      <alignment horizontal="left"/>
    </xf>
    <xf numFmtId="37" fontId="14" fillId="0" borderId="32" xfId="2" applyNumberFormat="1" applyFont="1" applyBorder="1" applyAlignment="1">
      <alignment horizontal="left"/>
    </xf>
    <xf numFmtId="37" fontId="6" fillId="0" borderId="31" xfId="2" applyNumberFormat="1" applyFont="1" applyBorder="1" applyAlignment="1">
      <alignment horizontal="center" wrapText="1"/>
    </xf>
    <xf numFmtId="0" fontId="3" fillId="3" borderId="48" xfId="0" applyFont="1" applyFill="1" applyBorder="1" applyAlignment="1" applyProtection="1">
      <alignment horizontal="left"/>
      <protection locked="0"/>
    </xf>
    <xf numFmtId="0" fontId="3" fillId="3" borderId="49" xfId="0" applyFont="1" applyFill="1" applyBorder="1" applyAlignment="1" applyProtection="1">
      <alignment horizontal="left"/>
      <protection locked="0"/>
    </xf>
    <xf numFmtId="0" fontId="3" fillId="3" borderId="26" xfId="0" quotePrefix="1" applyFont="1" applyFill="1" applyBorder="1" applyAlignment="1" applyProtection="1">
      <alignment horizontal="left"/>
      <protection locked="0"/>
    </xf>
    <xf numFmtId="0" fontId="3" fillId="3" borderId="47" xfId="0" applyFont="1" applyFill="1" applyBorder="1" applyAlignment="1" applyProtection="1">
      <alignment horizontal="left"/>
      <protection locked="0"/>
    </xf>
    <xf numFmtId="37" fontId="8" fillId="0" borderId="26" xfId="2" applyNumberFormat="1" applyFont="1" applyBorder="1" applyAlignment="1">
      <alignment horizontal="left"/>
    </xf>
    <xf numFmtId="37" fontId="8" fillId="0" borderId="27" xfId="2" applyNumberFormat="1" applyFont="1" applyBorder="1" applyAlignment="1">
      <alignment horizontal="left"/>
    </xf>
    <xf numFmtId="37" fontId="8" fillId="0" borderId="25" xfId="2" applyNumberFormat="1" applyFont="1" applyBorder="1" applyAlignment="1">
      <alignment horizontal="left"/>
    </xf>
    <xf numFmtId="37" fontId="8" fillId="0" borderId="25" xfId="2" applyNumberFormat="1" applyFont="1" applyBorder="1" applyAlignment="1">
      <alignment horizontal="left" wrapText="1"/>
    </xf>
    <xf numFmtId="37" fontId="8" fillId="0" borderId="23" xfId="2" applyNumberFormat="1" applyFont="1" applyBorder="1" applyAlignment="1">
      <alignment horizontal="left" wrapText="1"/>
    </xf>
    <xf numFmtId="0" fontId="6" fillId="0" borderId="0" xfId="2" applyFont="1" applyAlignment="1">
      <alignment horizontal="left"/>
    </xf>
    <xf numFmtId="0" fontId="10" fillId="0" borderId="45" xfId="0" applyFont="1" applyBorder="1" applyAlignment="1">
      <alignment horizontal="left" vertical="center"/>
    </xf>
    <xf numFmtId="0" fontId="10" fillId="0" borderId="39" xfId="0" applyFont="1" applyBorder="1" applyAlignment="1">
      <alignment horizontal="left" vertical="center"/>
    </xf>
    <xf numFmtId="0" fontId="3" fillId="3" borderId="13" xfId="0" applyFont="1" applyFill="1" applyBorder="1" applyAlignment="1" applyProtection="1">
      <alignment horizontal="left"/>
      <protection locked="0"/>
    </xf>
    <xf numFmtId="0" fontId="3" fillId="3" borderId="28" xfId="0" applyFont="1" applyFill="1" applyBorder="1" applyAlignment="1" applyProtection="1">
      <alignment horizontal="left"/>
      <protection locked="0"/>
    </xf>
    <xf numFmtId="37" fontId="8" fillId="0" borderId="20" xfId="2" applyNumberFormat="1" applyFont="1" applyBorder="1" applyAlignment="1">
      <alignment horizontal="left"/>
    </xf>
    <xf numFmtId="37" fontId="8" fillId="0" borderId="24" xfId="2" applyNumberFormat="1" applyFont="1" applyBorder="1" applyAlignment="1">
      <alignment horizontal="left"/>
    </xf>
    <xf numFmtId="0" fontId="0" fillId="0" borderId="0" xfId="0" applyAlignment="1">
      <alignment horizontal="left" vertical="center" wrapText="1"/>
    </xf>
    <xf numFmtId="0" fontId="6" fillId="0" borderId="0" xfId="2" applyFont="1" applyAlignment="1">
      <alignment horizontal="left" vertical="center" wrapText="1"/>
    </xf>
    <xf numFmtId="37" fontId="6" fillId="0" borderId="0" xfId="2" applyNumberFormat="1" applyFont="1" applyAlignment="1">
      <alignment horizontal="left"/>
    </xf>
  </cellXfs>
  <cellStyles count="4">
    <cellStyle name="Currency" xfId="1" builtinId="4"/>
    <cellStyle name="Hyperlink" xfId="3" builtinId="8"/>
    <cellStyle name="Normal" xfId="0" builtinId="0"/>
    <cellStyle name="Normal_Sheet1" xfId="2" xr:uid="{C3B318D0-D66E-479E-BFC1-74E6AA448AD7}"/>
  </cellStyles>
  <dxfs count="28">
    <dxf>
      <fill>
        <patternFill patternType="lightGray"/>
      </fill>
    </dxf>
    <dxf>
      <fill>
        <patternFill patternType="mediumGray"/>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rgb="FFF5F5F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214A-BC9F-43B3-8771-83A327BFA1A9}">
  <sheetPr codeName="Sheet1"/>
  <dimension ref="A1:J222"/>
  <sheetViews>
    <sheetView tabSelected="1" topLeftCell="C136" zoomScaleNormal="100" workbookViewId="0">
      <selection activeCell="F94" sqref="F94"/>
    </sheetView>
  </sheetViews>
  <sheetFormatPr defaultColWidth="9.140625" defaultRowHeight="12.75" outlineLevelCol="1" x14ac:dyDescent="0.2"/>
  <cols>
    <col min="1" max="1" width="13.7109375" style="3" hidden="1" customWidth="1" outlineLevel="1"/>
    <col min="2" max="2" width="18.7109375" style="3" hidden="1" customWidth="1" outlineLevel="1"/>
    <col min="3" max="3" width="9.5703125" style="4" customWidth="1" collapsed="1"/>
    <col min="4" max="4" width="60.28515625" style="3" customWidth="1"/>
    <col min="5" max="5" width="38.42578125" style="3" customWidth="1"/>
    <col min="6" max="6" width="29" style="2" customWidth="1"/>
    <col min="7" max="7" width="21.7109375" style="3" customWidth="1"/>
    <col min="8" max="16384" width="9.140625" style="3"/>
  </cols>
  <sheetData>
    <row r="1" spans="3:10" ht="30" x14ac:dyDescent="0.4">
      <c r="C1" s="145" t="s">
        <v>253</v>
      </c>
      <c r="D1" s="145"/>
      <c r="E1" s="145"/>
      <c r="F1" s="145"/>
    </row>
    <row r="2" spans="3:10" ht="20.25" customHeight="1" x14ac:dyDescent="0.2">
      <c r="C2" s="153" t="s">
        <v>469</v>
      </c>
      <c r="D2" s="153"/>
      <c r="E2" s="153"/>
      <c r="F2" s="153"/>
      <c r="G2" s="14"/>
    </row>
    <row r="3" spans="3:10" ht="18.75" x14ac:dyDescent="0.3">
      <c r="D3" s="59"/>
      <c r="E3" s="59"/>
      <c r="F3" s="1"/>
      <c r="G3" s="5"/>
    </row>
    <row r="4" spans="3:10" ht="63.75" customHeight="1" x14ac:dyDescent="0.3">
      <c r="C4" s="144" t="s">
        <v>439</v>
      </c>
      <c r="D4" s="144"/>
      <c r="E4" s="144"/>
      <c r="F4" s="144"/>
      <c r="G4" s="13"/>
    </row>
    <row r="5" spans="3:10" ht="21.75" customHeight="1" thickBot="1" x14ac:dyDescent="0.35">
      <c r="C5" s="6"/>
      <c r="D5" s="6"/>
      <c r="E5" s="6"/>
      <c r="F5" s="6"/>
      <c r="G5" s="13"/>
    </row>
    <row r="6" spans="3:10" ht="21.75" customHeight="1" thickBot="1" x14ac:dyDescent="0.35">
      <c r="C6" s="146" t="s">
        <v>2</v>
      </c>
      <c r="D6" s="148"/>
      <c r="E6" s="140"/>
      <c r="F6" s="141"/>
      <c r="G6" s="8"/>
    </row>
    <row r="7" spans="3:10" ht="21" thickBot="1" x14ac:dyDescent="0.35">
      <c r="C7" s="146" t="s">
        <v>0</v>
      </c>
      <c r="D7" s="147"/>
      <c r="E7" s="140"/>
      <c r="F7" s="141"/>
      <c r="J7" s="9"/>
    </row>
    <row r="8" spans="3:10" ht="21" thickBot="1" x14ac:dyDescent="0.35">
      <c r="C8" s="146" t="s">
        <v>1</v>
      </c>
      <c r="D8" s="148"/>
      <c r="E8" s="140"/>
      <c r="F8" s="141"/>
    </row>
    <row r="9" spans="3:10" ht="39" customHeight="1" thickBot="1" x14ac:dyDescent="0.35">
      <c r="C9" s="149" t="s">
        <v>3</v>
      </c>
      <c r="D9" s="150"/>
      <c r="E9" s="140"/>
      <c r="F9" s="141"/>
    </row>
    <row r="10" spans="3:10" ht="19.5" thickBot="1" x14ac:dyDescent="0.35">
      <c r="D10" s="59"/>
      <c r="F10" s="3"/>
    </row>
    <row r="11" spans="3:10" ht="21" customHeight="1" x14ac:dyDescent="0.2">
      <c r="C11" s="60"/>
      <c r="D11" s="151" t="s">
        <v>440</v>
      </c>
      <c r="E11" s="151"/>
      <c r="F11" s="152"/>
    </row>
    <row r="12" spans="3:10" ht="54" customHeight="1" x14ac:dyDescent="0.2">
      <c r="C12" s="61"/>
      <c r="D12" s="111" t="s">
        <v>441</v>
      </c>
      <c r="E12" s="111"/>
      <c r="F12" s="112"/>
    </row>
    <row r="13" spans="3:10" ht="21" customHeight="1" x14ac:dyDescent="0.2">
      <c r="C13" s="61"/>
      <c r="D13" s="111" t="s">
        <v>442</v>
      </c>
      <c r="E13" s="111"/>
      <c r="F13" s="112"/>
    </row>
    <row r="14" spans="3:10" ht="21" customHeight="1" x14ac:dyDescent="0.2">
      <c r="C14" s="61"/>
      <c r="D14" s="56"/>
      <c r="E14" s="54"/>
      <c r="F14" s="55"/>
    </row>
    <row r="15" spans="3:10" ht="25.5" customHeight="1" thickBot="1" x14ac:dyDescent="0.25">
      <c r="C15" s="61"/>
      <c r="D15" s="62" t="s">
        <v>4</v>
      </c>
      <c r="E15" s="154" t="s">
        <v>5</v>
      </c>
      <c r="F15" s="155"/>
    </row>
    <row r="16" spans="3:10" ht="21" customHeight="1" thickBot="1" x14ac:dyDescent="0.3">
      <c r="C16" s="63" t="s">
        <v>6</v>
      </c>
      <c r="D16" s="39"/>
      <c r="E16" s="142"/>
      <c r="F16" s="143"/>
    </row>
    <row r="17" spans="1:6" ht="21" customHeight="1" x14ac:dyDescent="0.25">
      <c r="C17" s="63" t="s">
        <v>7</v>
      </c>
      <c r="D17" s="40"/>
      <c r="E17" s="157"/>
      <c r="F17" s="158"/>
    </row>
    <row r="18" spans="1:6" ht="21" customHeight="1" thickBot="1" x14ac:dyDescent="0.3">
      <c r="C18" s="64" t="s">
        <v>8</v>
      </c>
      <c r="D18" s="41"/>
      <c r="E18" s="138"/>
      <c r="F18" s="139"/>
    </row>
    <row r="19" spans="1:6" ht="21" customHeight="1" thickBot="1" x14ac:dyDescent="0.3">
      <c r="C19" s="65"/>
      <c r="D19" s="42"/>
      <c r="E19" s="43"/>
      <c r="F19" s="44"/>
    </row>
    <row r="20" spans="1:6" x14ac:dyDescent="0.2">
      <c r="D20" s="123"/>
      <c r="E20" s="123"/>
      <c r="F20" s="21"/>
    </row>
    <row r="21" spans="1:6" ht="34.5" customHeight="1" thickBot="1" x14ac:dyDescent="0.4">
      <c r="D21" s="124" t="s">
        <v>9</v>
      </c>
      <c r="E21" s="124"/>
      <c r="F21" s="21"/>
    </row>
    <row r="22" spans="1:6" ht="21" thickBot="1" x14ac:dyDescent="0.3">
      <c r="C22" s="66" t="s">
        <v>10</v>
      </c>
      <c r="D22" s="131" t="s">
        <v>11</v>
      </c>
      <c r="E22" s="132"/>
      <c r="F22" s="45" t="s">
        <v>12</v>
      </c>
    </row>
    <row r="23" spans="1:6" ht="18" x14ac:dyDescent="0.25">
      <c r="A23" s="3" t="s">
        <v>437</v>
      </c>
      <c r="B23" s="3" t="s">
        <v>438</v>
      </c>
      <c r="C23" s="67"/>
      <c r="D23" s="133" t="s">
        <v>13</v>
      </c>
      <c r="E23" s="134"/>
      <c r="F23" s="46"/>
    </row>
    <row r="24" spans="1:6" ht="15.75" x14ac:dyDescent="0.25">
      <c r="A24" s="3">
        <f t="shared" ref="A24:A32" si="0">$E$6</f>
        <v>0</v>
      </c>
      <c r="B24" s="69">
        <f>$E$7</f>
        <v>0</v>
      </c>
      <c r="C24" s="71" t="s">
        <v>14</v>
      </c>
      <c r="D24" s="121" t="s">
        <v>15</v>
      </c>
      <c r="E24" s="122"/>
      <c r="F24" s="15"/>
    </row>
    <row r="25" spans="1:6" ht="15.75" x14ac:dyDescent="0.25">
      <c r="A25" s="3">
        <f t="shared" si="0"/>
        <v>0</v>
      </c>
      <c r="B25" s="69">
        <f t="shared" ref="B25:B32" si="1">$E$7</f>
        <v>0</v>
      </c>
      <c r="C25" s="71" t="s">
        <v>16</v>
      </c>
      <c r="D25" s="159" t="s">
        <v>17</v>
      </c>
      <c r="E25" s="160"/>
      <c r="F25" s="15"/>
    </row>
    <row r="26" spans="1:6" ht="15.75" x14ac:dyDescent="0.25">
      <c r="A26" s="3">
        <f t="shared" si="0"/>
        <v>0</v>
      </c>
      <c r="B26" s="69">
        <f t="shared" si="1"/>
        <v>0</v>
      </c>
      <c r="C26" s="71" t="s">
        <v>18</v>
      </c>
      <c r="D26" s="121" t="s">
        <v>19</v>
      </c>
      <c r="E26" s="122"/>
      <c r="F26" s="15"/>
    </row>
    <row r="27" spans="1:6" ht="15.75" x14ac:dyDescent="0.25">
      <c r="A27" s="3">
        <f t="shared" si="0"/>
        <v>0</v>
      </c>
      <c r="B27" s="69">
        <f t="shared" si="1"/>
        <v>0</v>
      </c>
      <c r="C27" s="71" t="s">
        <v>20</v>
      </c>
      <c r="D27" s="121" t="s">
        <v>21</v>
      </c>
      <c r="E27" s="122"/>
      <c r="F27" s="15"/>
    </row>
    <row r="28" spans="1:6" ht="15.75" x14ac:dyDescent="0.25">
      <c r="A28" s="3">
        <f t="shared" si="0"/>
        <v>0</v>
      </c>
      <c r="B28" s="69">
        <f t="shared" si="1"/>
        <v>0</v>
      </c>
      <c r="C28" s="71" t="s">
        <v>22</v>
      </c>
      <c r="D28" s="121" t="s">
        <v>23</v>
      </c>
      <c r="E28" s="122"/>
      <c r="F28" s="15"/>
    </row>
    <row r="29" spans="1:6" ht="15.75" x14ac:dyDescent="0.25">
      <c r="A29" s="3">
        <f t="shared" si="0"/>
        <v>0</v>
      </c>
      <c r="B29" s="69">
        <f t="shared" si="1"/>
        <v>0</v>
      </c>
      <c r="C29" s="71" t="s">
        <v>24</v>
      </c>
      <c r="D29" s="121" t="s">
        <v>25</v>
      </c>
      <c r="E29" s="122"/>
      <c r="F29" s="15"/>
    </row>
    <row r="30" spans="1:6" ht="15.75" x14ac:dyDescent="0.25">
      <c r="A30" s="3">
        <f t="shared" si="0"/>
        <v>0</v>
      </c>
      <c r="B30" s="69">
        <f t="shared" si="1"/>
        <v>0</v>
      </c>
      <c r="C30" s="71" t="s">
        <v>26</v>
      </c>
      <c r="D30" s="121" t="s">
        <v>27</v>
      </c>
      <c r="E30" s="122"/>
      <c r="F30" s="15"/>
    </row>
    <row r="31" spans="1:6" ht="15.75" x14ac:dyDescent="0.25">
      <c r="A31" s="3">
        <f t="shared" si="0"/>
        <v>0</v>
      </c>
      <c r="B31" s="69">
        <f t="shared" si="1"/>
        <v>0</v>
      </c>
      <c r="C31" s="71" t="s">
        <v>28</v>
      </c>
      <c r="D31" s="121" t="s">
        <v>29</v>
      </c>
      <c r="E31" s="122"/>
      <c r="F31" s="15"/>
    </row>
    <row r="32" spans="1:6" s="9" customFormat="1" ht="15.75" customHeight="1" thickBot="1" x14ac:dyDescent="0.3">
      <c r="A32" s="3">
        <f t="shared" si="0"/>
        <v>0</v>
      </c>
      <c r="B32" s="69">
        <f t="shared" si="1"/>
        <v>0</v>
      </c>
      <c r="C32" s="71"/>
      <c r="D32" s="129" t="s">
        <v>30</v>
      </c>
      <c r="E32" s="130"/>
      <c r="F32" s="47">
        <f>SUM(F24:F31)</f>
        <v>0</v>
      </c>
    </row>
    <row r="33" spans="1:6" s="9" customFormat="1" ht="21" customHeight="1" x14ac:dyDescent="0.25">
      <c r="B33" s="72"/>
      <c r="C33" s="71"/>
      <c r="D33" s="133" t="s">
        <v>31</v>
      </c>
      <c r="E33" s="134"/>
      <c r="F33" s="47"/>
    </row>
    <row r="34" spans="1:6" ht="15.75" x14ac:dyDescent="0.25">
      <c r="A34" s="3">
        <f>$E$6</f>
        <v>0</v>
      </c>
      <c r="B34" s="69">
        <f t="shared" ref="B34:B38" si="2">$E$7</f>
        <v>0</v>
      </c>
      <c r="C34" s="71" t="s">
        <v>32</v>
      </c>
      <c r="D34" s="121" t="s">
        <v>33</v>
      </c>
      <c r="E34" s="122"/>
      <c r="F34" s="15"/>
    </row>
    <row r="35" spans="1:6" ht="15.75" x14ac:dyDescent="0.25">
      <c r="A35" s="3">
        <f>$E$6</f>
        <v>0</v>
      </c>
      <c r="B35" s="69">
        <f t="shared" si="2"/>
        <v>0</v>
      </c>
      <c r="C35" s="71" t="s">
        <v>34</v>
      </c>
      <c r="D35" s="121" t="s">
        <v>35</v>
      </c>
      <c r="E35" s="122"/>
      <c r="F35" s="15"/>
    </row>
    <row r="36" spans="1:6" ht="15.75" x14ac:dyDescent="0.25">
      <c r="A36" s="3">
        <f>$E$6</f>
        <v>0</v>
      </c>
      <c r="B36" s="69">
        <f t="shared" si="2"/>
        <v>0</v>
      </c>
      <c r="C36" s="71" t="s">
        <v>36</v>
      </c>
      <c r="D36" s="119" t="s">
        <v>37</v>
      </c>
      <c r="E36" s="120"/>
      <c r="F36" s="15"/>
    </row>
    <row r="37" spans="1:6" ht="15.75" x14ac:dyDescent="0.25">
      <c r="A37" s="3">
        <f>$E$6</f>
        <v>0</v>
      </c>
      <c r="B37" s="69">
        <f t="shared" si="2"/>
        <v>0</v>
      </c>
      <c r="C37" s="71" t="s">
        <v>38</v>
      </c>
      <c r="D37" s="119" t="s">
        <v>39</v>
      </c>
      <c r="E37" s="120"/>
      <c r="F37" s="15"/>
    </row>
    <row r="38" spans="1:6" s="9" customFormat="1" ht="16.5" thickBot="1" x14ac:dyDescent="0.3">
      <c r="A38" s="3">
        <f>$E$6</f>
        <v>0</v>
      </c>
      <c r="B38" s="69">
        <f t="shared" si="2"/>
        <v>0</v>
      </c>
      <c r="C38" s="71"/>
      <c r="D38" s="129" t="s">
        <v>40</v>
      </c>
      <c r="E38" s="130"/>
      <c r="F38" s="47">
        <f>SUM(F34:F37)</f>
        <v>0</v>
      </c>
    </row>
    <row r="39" spans="1:6" s="9" customFormat="1" ht="18" x14ac:dyDescent="0.25">
      <c r="B39" s="72"/>
      <c r="C39" s="71"/>
      <c r="D39" s="133" t="s">
        <v>41</v>
      </c>
      <c r="E39" s="134"/>
      <c r="F39" s="47"/>
    </row>
    <row r="40" spans="1:6" ht="15.75" x14ac:dyDescent="0.25">
      <c r="A40" s="3">
        <f>$E$6</f>
        <v>0</v>
      </c>
      <c r="B40" s="69">
        <f t="shared" ref="B40:B42" si="3">$E$7</f>
        <v>0</v>
      </c>
      <c r="C40" s="73" t="s">
        <v>42</v>
      </c>
      <c r="D40" s="121" t="s">
        <v>43</v>
      </c>
      <c r="E40" s="122"/>
      <c r="F40" s="15"/>
    </row>
    <row r="41" spans="1:6" ht="15.75" x14ac:dyDescent="0.25">
      <c r="A41" s="3">
        <f>$E$6</f>
        <v>0</v>
      </c>
      <c r="B41" s="69">
        <f t="shared" si="3"/>
        <v>0</v>
      </c>
      <c r="C41" s="73" t="s">
        <v>44</v>
      </c>
      <c r="D41" s="121" t="s">
        <v>45</v>
      </c>
      <c r="E41" s="122"/>
      <c r="F41" s="15"/>
    </row>
    <row r="42" spans="1:6" s="9" customFormat="1" ht="16.5" thickBot="1" x14ac:dyDescent="0.3">
      <c r="A42" s="3">
        <f>$E$6</f>
        <v>0</v>
      </c>
      <c r="B42" s="69">
        <f t="shared" si="3"/>
        <v>0</v>
      </c>
      <c r="C42" s="73"/>
      <c r="D42" s="129" t="s">
        <v>46</v>
      </c>
      <c r="E42" s="130"/>
      <c r="F42" s="47">
        <f>SUM(F40:F41)</f>
        <v>0</v>
      </c>
    </row>
    <row r="43" spans="1:6" s="9" customFormat="1" ht="18" x14ac:dyDescent="0.25">
      <c r="B43" s="72"/>
      <c r="C43" s="73"/>
      <c r="D43" s="133" t="s">
        <v>47</v>
      </c>
      <c r="E43" s="134"/>
      <c r="F43" s="47"/>
    </row>
    <row r="44" spans="1:6" ht="15.75" x14ac:dyDescent="0.25">
      <c r="A44" s="3">
        <f t="shared" ref="A44:A49" si="4">$E$6</f>
        <v>0</v>
      </c>
      <c r="B44" s="69">
        <f t="shared" ref="B44:B49" si="5">$E$7</f>
        <v>0</v>
      </c>
      <c r="C44" s="71" t="s">
        <v>48</v>
      </c>
      <c r="D44" s="121" t="s">
        <v>49</v>
      </c>
      <c r="E44" s="122"/>
      <c r="F44" s="15"/>
    </row>
    <row r="45" spans="1:6" ht="15.75" x14ac:dyDescent="0.25">
      <c r="A45" s="3">
        <f t="shared" si="4"/>
        <v>0</v>
      </c>
      <c r="B45" s="69">
        <f t="shared" si="5"/>
        <v>0</v>
      </c>
      <c r="C45" s="71" t="s">
        <v>50</v>
      </c>
      <c r="D45" s="121" t="s">
        <v>51</v>
      </c>
      <c r="E45" s="122"/>
      <c r="F45" s="15"/>
    </row>
    <row r="46" spans="1:6" ht="15.75" x14ac:dyDescent="0.25">
      <c r="A46" s="3">
        <f t="shared" si="4"/>
        <v>0</v>
      </c>
      <c r="B46" s="69">
        <f t="shared" si="5"/>
        <v>0</v>
      </c>
      <c r="C46" s="73" t="s">
        <v>52</v>
      </c>
      <c r="D46" s="121" t="s">
        <v>53</v>
      </c>
      <c r="E46" s="122"/>
      <c r="F46" s="15"/>
    </row>
    <row r="47" spans="1:6" ht="15.75" x14ac:dyDescent="0.25">
      <c r="A47" s="3">
        <f t="shared" si="4"/>
        <v>0</v>
      </c>
      <c r="B47" s="69">
        <f t="shared" si="5"/>
        <v>0</v>
      </c>
      <c r="C47" s="73" t="s">
        <v>54</v>
      </c>
      <c r="D47" s="98" t="s">
        <v>55</v>
      </c>
      <c r="E47" s="57"/>
      <c r="F47" s="15"/>
    </row>
    <row r="48" spans="1:6" ht="15.75" x14ac:dyDescent="0.25">
      <c r="A48" s="3">
        <f t="shared" si="4"/>
        <v>0</v>
      </c>
      <c r="B48" s="69">
        <f t="shared" si="5"/>
        <v>0</v>
      </c>
      <c r="C48" s="73" t="s">
        <v>56</v>
      </c>
      <c r="D48" s="121" t="s">
        <v>57</v>
      </c>
      <c r="E48" s="122"/>
      <c r="F48" s="15"/>
    </row>
    <row r="49" spans="1:6" s="9" customFormat="1" ht="16.5" thickBot="1" x14ac:dyDescent="0.3">
      <c r="A49" s="3">
        <f t="shared" si="4"/>
        <v>0</v>
      </c>
      <c r="B49" s="69">
        <f t="shared" si="5"/>
        <v>0</v>
      </c>
      <c r="C49" s="73"/>
      <c r="D49" s="129" t="s">
        <v>58</v>
      </c>
      <c r="E49" s="130"/>
      <c r="F49" s="47">
        <f>SUM(F44:F48)</f>
        <v>0</v>
      </c>
    </row>
    <row r="50" spans="1:6" s="9" customFormat="1" ht="18" x14ac:dyDescent="0.25">
      <c r="B50" s="72"/>
      <c r="C50" s="73"/>
      <c r="D50" s="133" t="s">
        <v>59</v>
      </c>
      <c r="E50" s="134"/>
      <c r="F50" s="47"/>
    </row>
    <row r="51" spans="1:6" ht="15.75" x14ac:dyDescent="0.25">
      <c r="A51" s="3">
        <f>$E$6</f>
        <v>0</v>
      </c>
      <c r="B51" s="69">
        <f t="shared" ref="B51:B53" si="6">$E$7</f>
        <v>0</v>
      </c>
      <c r="C51" s="73" t="s">
        <v>60</v>
      </c>
      <c r="D51" s="121" t="s">
        <v>61</v>
      </c>
      <c r="E51" s="122"/>
      <c r="F51" s="15"/>
    </row>
    <row r="52" spans="1:6" s="9" customFormat="1" ht="16.5" thickBot="1" x14ac:dyDescent="0.3">
      <c r="A52" s="3">
        <f>$E$6</f>
        <v>0</v>
      </c>
      <c r="B52" s="69">
        <f t="shared" si="6"/>
        <v>0</v>
      </c>
      <c r="C52" s="73"/>
      <c r="D52" s="129" t="s">
        <v>62</v>
      </c>
      <c r="E52" s="130"/>
      <c r="F52" s="47">
        <f>SUM(F51)</f>
        <v>0</v>
      </c>
    </row>
    <row r="53" spans="1:6" s="9" customFormat="1" ht="20.25" x14ac:dyDescent="0.3">
      <c r="A53" s="3">
        <f>$E$6</f>
        <v>0</v>
      </c>
      <c r="B53" s="69">
        <f t="shared" si="6"/>
        <v>0</v>
      </c>
      <c r="C53" s="74"/>
      <c r="D53" s="125" t="s">
        <v>63</v>
      </c>
      <c r="E53" s="126"/>
      <c r="F53" s="47">
        <f>SUM(F52,F49,F42,F38,F32)</f>
        <v>0</v>
      </c>
    </row>
    <row r="54" spans="1:6" ht="36" customHeight="1" thickBot="1" x14ac:dyDescent="0.4">
      <c r="B54" s="69"/>
      <c r="D54" s="135"/>
      <c r="E54" s="135"/>
      <c r="F54" s="21"/>
    </row>
    <row r="55" spans="1:6" ht="42.6" customHeight="1" thickBot="1" x14ac:dyDescent="0.3">
      <c r="B55" s="69"/>
      <c r="C55" s="75" t="s">
        <v>10</v>
      </c>
      <c r="D55" s="136" t="s">
        <v>64</v>
      </c>
      <c r="E55" s="137"/>
      <c r="F55" s="45" t="s">
        <v>12</v>
      </c>
    </row>
    <row r="56" spans="1:6" ht="18.75" thickTop="1" x14ac:dyDescent="0.25">
      <c r="B56" s="69"/>
      <c r="C56" s="74"/>
      <c r="D56" s="133" t="s">
        <v>65</v>
      </c>
      <c r="E56" s="134"/>
      <c r="F56" s="48"/>
    </row>
    <row r="57" spans="1:6" ht="15.75" x14ac:dyDescent="0.25">
      <c r="A57" s="3">
        <f t="shared" ref="A57:A65" si="7">$E$6</f>
        <v>0</v>
      </c>
      <c r="B57" s="69">
        <f t="shared" ref="B57:B65" si="8">$E$7</f>
        <v>0</v>
      </c>
      <c r="C57" s="71" t="s">
        <v>66</v>
      </c>
      <c r="D57" s="121" t="s">
        <v>67</v>
      </c>
      <c r="E57" s="122"/>
      <c r="F57" s="15"/>
    </row>
    <row r="58" spans="1:6" ht="15.75" x14ac:dyDescent="0.25">
      <c r="A58" s="3">
        <f t="shared" si="7"/>
        <v>0</v>
      </c>
      <c r="B58" s="69">
        <f t="shared" si="8"/>
        <v>0</v>
      </c>
      <c r="C58" s="71" t="s">
        <v>68</v>
      </c>
      <c r="D58" s="121" t="s">
        <v>69</v>
      </c>
      <c r="E58" s="122"/>
      <c r="F58" s="15"/>
    </row>
    <row r="59" spans="1:6" ht="15.75" x14ac:dyDescent="0.25">
      <c r="B59" s="69"/>
      <c r="C59" s="71"/>
      <c r="D59" s="121" t="s">
        <v>470</v>
      </c>
      <c r="E59" s="122"/>
      <c r="F59" s="23"/>
    </row>
    <row r="60" spans="1:6" ht="15.75" x14ac:dyDescent="0.25">
      <c r="A60" s="3">
        <f t="shared" si="7"/>
        <v>0</v>
      </c>
      <c r="B60" s="69">
        <f t="shared" si="8"/>
        <v>0</v>
      </c>
      <c r="C60" s="71" t="s">
        <v>70</v>
      </c>
      <c r="D60" s="121" t="s">
        <v>71</v>
      </c>
      <c r="E60" s="122"/>
      <c r="F60" s="15"/>
    </row>
    <row r="61" spans="1:6" ht="15.75" x14ac:dyDescent="0.25">
      <c r="A61" s="3">
        <f t="shared" si="7"/>
        <v>0</v>
      </c>
      <c r="B61" s="69">
        <f t="shared" si="8"/>
        <v>0</v>
      </c>
      <c r="C61" s="71" t="s">
        <v>72</v>
      </c>
      <c r="D61" s="121" t="s">
        <v>73</v>
      </c>
      <c r="E61" s="122"/>
      <c r="F61" s="15"/>
    </row>
    <row r="62" spans="1:6" ht="15.75" x14ac:dyDescent="0.25">
      <c r="A62" s="3">
        <f t="shared" si="7"/>
        <v>0</v>
      </c>
      <c r="B62" s="69">
        <f t="shared" si="8"/>
        <v>0</v>
      </c>
      <c r="C62" s="71" t="s">
        <v>74</v>
      </c>
      <c r="D62" s="121" t="s">
        <v>75</v>
      </c>
      <c r="E62" s="122"/>
      <c r="F62" s="15"/>
    </row>
    <row r="63" spans="1:6" ht="15.75" x14ac:dyDescent="0.25">
      <c r="A63" s="3">
        <f t="shared" si="7"/>
        <v>0</v>
      </c>
      <c r="B63" s="69">
        <f t="shared" si="8"/>
        <v>0</v>
      </c>
      <c r="C63" s="71" t="s">
        <v>76</v>
      </c>
      <c r="D63" s="121" t="s">
        <v>77</v>
      </c>
      <c r="E63" s="122"/>
      <c r="F63" s="15"/>
    </row>
    <row r="64" spans="1:6" ht="15.75" x14ac:dyDescent="0.25">
      <c r="A64" s="3">
        <f t="shared" si="7"/>
        <v>0</v>
      </c>
      <c r="B64" s="69">
        <f t="shared" si="8"/>
        <v>0</v>
      </c>
      <c r="C64" s="71" t="s">
        <v>78</v>
      </c>
      <c r="D64" s="121" t="s">
        <v>79</v>
      </c>
      <c r="E64" s="122"/>
      <c r="F64" s="15"/>
    </row>
    <row r="65" spans="1:6" s="9" customFormat="1" ht="16.5" thickBot="1" x14ac:dyDescent="0.3">
      <c r="A65" s="3">
        <f t="shared" si="7"/>
        <v>0</v>
      </c>
      <c r="B65" s="69">
        <f t="shared" si="8"/>
        <v>0</v>
      </c>
      <c r="C65" s="71"/>
      <c r="D65" s="129" t="s">
        <v>80</v>
      </c>
      <c r="E65" s="130"/>
      <c r="F65" s="19">
        <f>SUM(F57:F64)</f>
        <v>0</v>
      </c>
    </row>
    <row r="66" spans="1:6" s="9" customFormat="1" ht="18" x14ac:dyDescent="0.25">
      <c r="B66" s="72"/>
      <c r="C66" s="71"/>
      <c r="D66" s="133" t="s">
        <v>81</v>
      </c>
      <c r="E66" s="134"/>
      <c r="F66" s="19"/>
    </row>
    <row r="67" spans="1:6" ht="15.75" x14ac:dyDescent="0.25">
      <c r="A67" s="3">
        <f t="shared" ref="A67:A75" si="9">$E$6</f>
        <v>0</v>
      </c>
      <c r="B67" s="69">
        <f t="shared" ref="B67:B75" si="10">$E$7</f>
        <v>0</v>
      </c>
      <c r="C67" s="71" t="s">
        <v>82</v>
      </c>
      <c r="D67" s="121" t="s">
        <v>83</v>
      </c>
      <c r="E67" s="122"/>
      <c r="F67" s="15"/>
    </row>
    <row r="68" spans="1:6" ht="15.75" x14ac:dyDescent="0.25">
      <c r="A68" s="3">
        <f t="shared" si="9"/>
        <v>0</v>
      </c>
      <c r="B68" s="69">
        <f t="shared" si="10"/>
        <v>0</v>
      </c>
      <c r="C68" s="71" t="s">
        <v>84</v>
      </c>
      <c r="D68" s="121" t="s">
        <v>85</v>
      </c>
      <c r="E68" s="122"/>
      <c r="F68" s="15"/>
    </row>
    <row r="69" spans="1:6" ht="15.75" x14ac:dyDescent="0.25">
      <c r="A69" s="3">
        <f t="shared" si="9"/>
        <v>0</v>
      </c>
      <c r="B69" s="69">
        <f t="shared" si="10"/>
        <v>0</v>
      </c>
      <c r="C69" s="71" t="s">
        <v>86</v>
      </c>
      <c r="D69" s="121" t="s">
        <v>87</v>
      </c>
      <c r="E69" s="122"/>
      <c r="F69" s="15"/>
    </row>
    <row r="70" spans="1:6" ht="15.75" x14ac:dyDescent="0.25">
      <c r="A70" s="3">
        <f t="shared" si="9"/>
        <v>0</v>
      </c>
      <c r="B70" s="69">
        <f t="shared" si="10"/>
        <v>0</v>
      </c>
      <c r="C70" s="71" t="s">
        <v>88</v>
      </c>
      <c r="D70" s="121" t="s">
        <v>89</v>
      </c>
      <c r="E70" s="122"/>
      <c r="F70" s="15"/>
    </row>
    <row r="71" spans="1:6" ht="15.75" x14ac:dyDescent="0.25">
      <c r="A71" s="3">
        <f t="shared" si="9"/>
        <v>0</v>
      </c>
      <c r="B71" s="69">
        <f t="shared" si="10"/>
        <v>0</v>
      </c>
      <c r="C71" s="71" t="s">
        <v>90</v>
      </c>
      <c r="D71" s="121" t="s">
        <v>91</v>
      </c>
      <c r="E71" s="122"/>
      <c r="F71" s="15"/>
    </row>
    <row r="72" spans="1:6" ht="15.75" x14ac:dyDescent="0.25">
      <c r="A72" s="3">
        <f t="shared" si="9"/>
        <v>0</v>
      </c>
      <c r="B72" s="69">
        <f t="shared" si="10"/>
        <v>0</v>
      </c>
      <c r="C72" s="71" t="s">
        <v>92</v>
      </c>
      <c r="D72" s="121" t="s">
        <v>93</v>
      </c>
      <c r="E72" s="122"/>
      <c r="F72" s="15"/>
    </row>
    <row r="73" spans="1:6" ht="15.75" x14ac:dyDescent="0.25">
      <c r="A73" s="3">
        <f t="shared" si="9"/>
        <v>0</v>
      </c>
      <c r="B73" s="69">
        <f t="shared" si="10"/>
        <v>0</v>
      </c>
      <c r="C73" s="71" t="s">
        <v>94</v>
      </c>
      <c r="D73" s="121" t="s">
        <v>95</v>
      </c>
      <c r="E73" s="122"/>
      <c r="F73" s="15"/>
    </row>
    <row r="74" spans="1:6" ht="15.75" x14ac:dyDescent="0.25">
      <c r="A74" s="3">
        <f t="shared" si="9"/>
        <v>0</v>
      </c>
      <c r="B74" s="69">
        <f t="shared" si="10"/>
        <v>0</v>
      </c>
      <c r="C74" s="71" t="s">
        <v>96</v>
      </c>
      <c r="D74" s="121" t="s">
        <v>97</v>
      </c>
      <c r="E74" s="122"/>
      <c r="F74" s="15"/>
    </row>
    <row r="75" spans="1:6" s="9" customFormat="1" ht="16.5" thickBot="1" x14ac:dyDescent="0.3">
      <c r="A75" s="3">
        <f t="shared" si="9"/>
        <v>0</v>
      </c>
      <c r="B75" s="69">
        <f t="shared" si="10"/>
        <v>0</v>
      </c>
      <c r="C75" s="71"/>
      <c r="D75" s="129" t="s">
        <v>98</v>
      </c>
      <c r="E75" s="130"/>
      <c r="F75" s="19">
        <f>SUM(F67:F74)</f>
        <v>0</v>
      </c>
    </row>
    <row r="76" spans="1:6" s="9" customFormat="1" ht="18" x14ac:dyDescent="0.25">
      <c r="B76" s="72"/>
      <c r="C76" s="71"/>
      <c r="D76" s="133" t="s">
        <v>99</v>
      </c>
      <c r="E76" s="134"/>
      <c r="F76" s="19"/>
    </row>
    <row r="77" spans="1:6" ht="15.75" x14ac:dyDescent="0.25">
      <c r="A77" s="3">
        <f t="shared" ref="A77:A85" si="11">$E$6</f>
        <v>0</v>
      </c>
      <c r="B77" s="69">
        <f t="shared" ref="B77:B85" si="12">$E$7</f>
        <v>0</v>
      </c>
      <c r="C77" s="71" t="s">
        <v>100</v>
      </c>
      <c r="D77" s="121" t="s">
        <v>101</v>
      </c>
      <c r="E77" s="122"/>
      <c r="F77" s="15"/>
    </row>
    <row r="78" spans="1:6" ht="15.75" x14ac:dyDescent="0.25">
      <c r="A78" s="3">
        <f t="shared" si="11"/>
        <v>0</v>
      </c>
      <c r="B78" s="69">
        <f t="shared" si="12"/>
        <v>0</v>
      </c>
      <c r="C78" s="71" t="s">
        <v>102</v>
      </c>
      <c r="D78" s="121" t="s">
        <v>103</v>
      </c>
      <c r="E78" s="122"/>
      <c r="F78" s="15"/>
    </row>
    <row r="79" spans="1:6" ht="15.75" x14ac:dyDescent="0.25">
      <c r="A79" s="3">
        <f t="shared" si="11"/>
        <v>0</v>
      </c>
      <c r="B79" s="69">
        <f t="shared" si="12"/>
        <v>0</v>
      </c>
      <c r="C79" s="71" t="s">
        <v>104</v>
      </c>
      <c r="D79" s="121" t="s">
        <v>105</v>
      </c>
      <c r="E79" s="122"/>
      <c r="F79" s="15"/>
    </row>
    <row r="80" spans="1:6" ht="15.75" x14ac:dyDescent="0.25">
      <c r="A80" s="3">
        <f t="shared" si="11"/>
        <v>0</v>
      </c>
      <c r="B80" s="69">
        <f t="shared" si="12"/>
        <v>0</v>
      </c>
      <c r="C80" s="71" t="s">
        <v>106</v>
      </c>
      <c r="D80" s="121" t="s">
        <v>107</v>
      </c>
      <c r="E80" s="122"/>
      <c r="F80" s="15"/>
    </row>
    <row r="81" spans="1:6" ht="15.75" x14ac:dyDescent="0.25">
      <c r="A81" s="3">
        <f t="shared" si="11"/>
        <v>0</v>
      </c>
      <c r="B81" s="69">
        <f t="shared" si="12"/>
        <v>0</v>
      </c>
      <c r="C81" s="71" t="s">
        <v>108</v>
      </c>
      <c r="D81" s="121" t="s">
        <v>109</v>
      </c>
      <c r="E81" s="122"/>
      <c r="F81" s="15"/>
    </row>
    <row r="82" spans="1:6" ht="15.75" x14ac:dyDescent="0.25">
      <c r="A82" s="3">
        <f t="shared" si="11"/>
        <v>0</v>
      </c>
      <c r="B82" s="69">
        <f t="shared" si="12"/>
        <v>0</v>
      </c>
      <c r="C82" s="71" t="s">
        <v>110</v>
      </c>
      <c r="D82" s="121" t="s">
        <v>111</v>
      </c>
      <c r="E82" s="122"/>
      <c r="F82" s="15"/>
    </row>
    <row r="83" spans="1:6" ht="15.75" x14ac:dyDescent="0.25">
      <c r="B83" s="69"/>
      <c r="C83" s="71"/>
      <c r="D83" s="121" t="s">
        <v>471</v>
      </c>
      <c r="E83" s="122"/>
      <c r="F83" s="23"/>
    </row>
    <row r="84" spans="1:6" ht="15.75" x14ac:dyDescent="0.25">
      <c r="A84" s="3">
        <f t="shared" si="11"/>
        <v>0</v>
      </c>
      <c r="B84" s="69">
        <f t="shared" si="12"/>
        <v>0</v>
      </c>
      <c r="C84" s="71" t="s">
        <v>112</v>
      </c>
      <c r="D84" s="121" t="s">
        <v>113</v>
      </c>
      <c r="E84" s="122"/>
      <c r="F84" s="15"/>
    </row>
    <row r="85" spans="1:6" s="9" customFormat="1" ht="16.5" thickBot="1" x14ac:dyDescent="0.3">
      <c r="A85" s="3">
        <f t="shared" si="11"/>
        <v>0</v>
      </c>
      <c r="B85" s="69">
        <f t="shared" si="12"/>
        <v>0</v>
      </c>
      <c r="C85" s="71"/>
      <c r="D85" s="129" t="s">
        <v>114</v>
      </c>
      <c r="E85" s="130"/>
      <c r="F85" s="19">
        <f>SUM(F77:F84)</f>
        <v>0</v>
      </c>
    </row>
    <row r="86" spans="1:6" s="9" customFormat="1" ht="18" x14ac:dyDescent="0.25">
      <c r="B86" s="72"/>
      <c r="C86" s="76"/>
      <c r="D86" s="133" t="s">
        <v>115</v>
      </c>
      <c r="E86" s="134"/>
      <c r="F86" s="19"/>
    </row>
    <row r="87" spans="1:6" ht="15.75" x14ac:dyDescent="0.25">
      <c r="A87" s="3">
        <f t="shared" ref="A87:A100" si="13">$E$6</f>
        <v>0</v>
      </c>
      <c r="B87" s="69">
        <f t="shared" ref="B87:B100" si="14">$E$7</f>
        <v>0</v>
      </c>
      <c r="C87" s="71" t="s">
        <v>116</v>
      </c>
      <c r="D87" s="121" t="s">
        <v>117</v>
      </c>
      <c r="E87" s="122"/>
      <c r="F87" s="15"/>
    </row>
    <row r="88" spans="1:6" ht="15.75" x14ac:dyDescent="0.25">
      <c r="A88" s="3">
        <f t="shared" si="13"/>
        <v>0</v>
      </c>
      <c r="B88" s="69">
        <f t="shared" si="14"/>
        <v>0</v>
      </c>
      <c r="C88" s="71" t="s">
        <v>118</v>
      </c>
      <c r="D88" s="121" t="s">
        <v>119</v>
      </c>
      <c r="E88" s="122"/>
      <c r="F88" s="15"/>
    </row>
    <row r="89" spans="1:6" ht="15.75" x14ac:dyDescent="0.25">
      <c r="B89" s="69"/>
      <c r="C89" s="71" t="s">
        <v>475</v>
      </c>
      <c r="D89" s="121" t="s">
        <v>472</v>
      </c>
      <c r="E89" s="122"/>
      <c r="F89" s="23"/>
    </row>
    <row r="90" spans="1:6" ht="15.75" x14ac:dyDescent="0.25">
      <c r="B90" s="69"/>
      <c r="C90" s="71" t="s">
        <v>476</v>
      </c>
      <c r="D90" s="121" t="s">
        <v>473</v>
      </c>
      <c r="E90" s="122"/>
      <c r="F90" s="23"/>
    </row>
    <row r="91" spans="1:6" ht="15.75" x14ac:dyDescent="0.25">
      <c r="B91" s="69"/>
      <c r="C91" s="71" t="s">
        <v>477</v>
      </c>
      <c r="D91" s="121" t="s">
        <v>474</v>
      </c>
      <c r="E91" s="122"/>
      <c r="F91" s="23"/>
    </row>
    <row r="92" spans="1:6" ht="15.75" x14ac:dyDescent="0.25">
      <c r="A92" s="3">
        <f t="shared" si="13"/>
        <v>0</v>
      </c>
      <c r="B92" s="69">
        <f t="shared" si="14"/>
        <v>0</v>
      </c>
      <c r="C92" s="71" t="s">
        <v>120</v>
      </c>
      <c r="D92" s="121" t="s">
        <v>121</v>
      </c>
      <c r="E92" s="122"/>
      <c r="F92" s="15"/>
    </row>
    <row r="93" spans="1:6" ht="15.75" x14ac:dyDescent="0.25">
      <c r="B93" s="69"/>
      <c r="C93" s="71" t="s">
        <v>482</v>
      </c>
      <c r="D93" s="121" t="s">
        <v>478</v>
      </c>
      <c r="E93" s="122"/>
      <c r="F93" s="23"/>
    </row>
    <row r="94" spans="1:6" ht="15.75" x14ac:dyDescent="0.25">
      <c r="B94" s="69"/>
      <c r="C94" s="71" t="s">
        <v>483</v>
      </c>
      <c r="D94" s="121" t="s">
        <v>479</v>
      </c>
      <c r="E94" s="122"/>
      <c r="F94" s="23"/>
    </row>
    <row r="95" spans="1:6" ht="15.75" x14ac:dyDescent="0.25">
      <c r="B95" s="69"/>
      <c r="C95" s="71" t="s">
        <v>484</v>
      </c>
      <c r="D95" s="121" t="s">
        <v>480</v>
      </c>
      <c r="E95" s="122"/>
      <c r="F95" s="23"/>
    </row>
    <row r="96" spans="1:6" ht="15.75" x14ac:dyDescent="0.25">
      <c r="B96" s="69"/>
      <c r="C96" s="71" t="s">
        <v>485</v>
      </c>
      <c r="D96" s="121" t="s">
        <v>481</v>
      </c>
      <c r="E96" s="122"/>
      <c r="F96" s="23"/>
    </row>
    <row r="97" spans="1:6" ht="15.75" x14ac:dyDescent="0.25">
      <c r="A97" s="3">
        <f t="shared" si="13"/>
        <v>0</v>
      </c>
      <c r="B97" s="69">
        <f t="shared" si="14"/>
        <v>0</v>
      </c>
      <c r="C97" s="71" t="s">
        <v>122</v>
      </c>
      <c r="D97" s="121" t="s">
        <v>486</v>
      </c>
      <c r="E97" s="122"/>
      <c r="F97" s="15"/>
    </row>
    <row r="98" spans="1:6" ht="15.75" x14ac:dyDescent="0.25">
      <c r="A98" s="3">
        <f t="shared" si="13"/>
        <v>0</v>
      </c>
      <c r="B98" s="69">
        <f t="shared" si="14"/>
        <v>0</v>
      </c>
      <c r="C98" s="71" t="s">
        <v>123</v>
      </c>
      <c r="D98" s="121" t="s">
        <v>124</v>
      </c>
      <c r="E98" s="122"/>
      <c r="F98" s="15"/>
    </row>
    <row r="99" spans="1:6" ht="15.75" x14ac:dyDescent="0.25">
      <c r="A99" s="3">
        <f t="shared" si="13"/>
        <v>0</v>
      </c>
      <c r="B99" s="69">
        <f t="shared" si="14"/>
        <v>0</v>
      </c>
      <c r="C99" s="71" t="s">
        <v>125</v>
      </c>
      <c r="D99" s="121" t="s">
        <v>126</v>
      </c>
      <c r="E99" s="122"/>
      <c r="F99" s="15"/>
    </row>
    <row r="100" spans="1:6" s="9" customFormat="1" ht="16.5" thickBot="1" x14ac:dyDescent="0.3">
      <c r="A100" s="3">
        <f t="shared" si="13"/>
        <v>0</v>
      </c>
      <c r="B100" s="69">
        <f t="shared" si="14"/>
        <v>0</v>
      </c>
      <c r="C100" s="71"/>
      <c r="D100" s="129" t="s">
        <v>127</v>
      </c>
      <c r="E100" s="130"/>
      <c r="F100" s="19">
        <f>SUM(F87:F99)</f>
        <v>0</v>
      </c>
    </row>
    <row r="101" spans="1:6" s="9" customFormat="1" ht="18" x14ac:dyDescent="0.25">
      <c r="B101" s="72"/>
      <c r="C101" s="71"/>
      <c r="D101" s="99" t="s">
        <v>128</v>
      </c>
      <c r="E101" s="99"/>
      <c r="F101" s="15"/>
    </row>
    <row r="102" spans="1:6" ht="15.75" x14ac:dyDescent="0.25">
      <c r="A102" s="3">
        <f t="shared" ref="A102:A107" si="15">$E$6</f>
        <v>0</v>
      </c>
      <c r="B102" s="69">
        <f t="shared" ref="B102:B107" si="16">$E$7</f>
        <v>0</v>
      </c>
      <c r="C102" s="71" t="s">
        <v>129</v>
      </c>
      <c r="D102" s="121" t="s">
        <v>130</v>
      </c>
      <c r="E102" s="122"/>
      <c r="F102" s="15"/>
    </row>
    <row r="103" spans="1:6" ht="15.75" x14ac:dyDescent="0.25">
      <c r="A103" s="3">
        <f t="shared" si="15"/>
        <v>0</v>
      </c>
      <c r="B103" s="69">
        <f t="shared" si="16"/>
        <v>0</v>
      </c>
      <c r="C103" s="71" t="s">
        <v>131</v>
      </c>
      <c r="D103" s="121" t="s">
        <v>132</v>
      </c>
      <c r="E103" s="122"/>
      <c r="F103" s="15"/>
    </row>
    <row r="104" spans="1:6" ht="15.75" x14ac:dyDescent="0.25">
      <c r="A104" s="3">
        <f t="shared" si="15"/>
        <v>0</v>
      </c>
      <c r="B104" s="69">
        <f t="shared" si="16"/>
        <v>0</v>
      </c>
      <c r="C104" s="71" t="s">
        <v>133</v>
      </c>
      <c r="D104" s="121" t="s">
        <v>134</v>
      </c>
      <c r="E104" s="122"/>
      <c r="F104" s="15"/>
    </row>
    <row r="105" spans="1:6" ht="15.75" x14ac:dyDescent="0.25">
      <c r="A105" s="3">
        <f t="shared" si="15"/>
        <v>0</v>
      </c>
      <c r="B105" s="69">
        <f t="shared" si="16"/>
        <v>0</v>
      </c>
      <c r="C105" s="71" t="s">
        <v>135</v>
      </c>
      <c r="D105" s="121" t="s">
        <v>487</v>
      </c>
      <c r="E105" s="122"/>
      <c r="F105" s="15"/>
    </row>
    <row r="106" spans="1:6" ht="15.75" x14ac:dyDescent="0.25">
      <c r="A106" s="3">
        <f t="shared" si="15"/>
        <v>0</v>
      </c>
      <c r="B106" s="69">
        <f t="shared" si="16"/>
        <v>0</v>
      </c>
      <c r="C106" s="71" t="s">
        <v>136</v>
      </c>
      <c r="D106" s="121" t="s">
        <v>137</v>
      </c>
      <c r="E106" s="122"/>
      <c r="F106" s="15"/>
    </row>
    <row r="107" spans="1:6" s="9" customFormat="1" ht="16.5" thickBot="1" x14ac:dyDescent="0.3">
      <c r="A107" s="3">
        <f t="shared" si="15"/>
        <v>0</v>
      </c>
      <c r="B107" s="69">
        <f t="shared" si="16"/>
        <v>0</v>
      </c>
      <c r="C107" s="71"/>
      <c r="D107" s="129" t="s">
        <v>138</v>
      </c>
      <c r="E107" s="130"/>
      <c r="F107" s="19">
        <f>SUM(F102:F106)</f>
        <v>0</v>
      </c>
    </row>
    <row r="108" spans="1:6" s="9" customFormat="1" ht="18" x14ac:dyDescent="0.25">
      <c r="B108" s="72"/>
      <c r="C108" s="71"/>
      <c r="D108" s="133" t="s">
        <v>139</v>
      </c>
      <c r="E108" s="134"/>
      <c r="F108" s="19"/>
    </row>
    <row r="109" spans="1:6" ht="15.75" x14ac:dyDescent="0.25">
      <c r="A109" s="3">
        <f>$E$6</f>
        <v>0</v>
      </c>
      <c r="B109" s="69">
        <f t="shared" ref="B109:B112" si="17">$E$7</f>
        <v>0</v>
      </c>
      <c r="C109" s="71" t="s">
        <v>140</v>
      </c>
      <c r="D109" s="121" t="s">
        <v>139</v>
      </c>
      <c r="E109" s="122"/>
      <c r="F109" s="15"/>
    </row>
    <row r="110" spans="1:6" ht="16.5" thickBot="1" x14ac:dyDescent="0.3">
      <c r="A110" s="3">
        <f>$E$6</f>
        <v>0</v>
      </c>
      <c r="B110" s="69">
        <f t="shared" si="17"/>
        <v>0</v>
      </c>
      <c r="C110" s="76"/>
      <c r="D110" s="129" t="s">
        <v>141</v>
      </c>
      <c r="E110" s="130"/>
      <c r="F110" s="19">
        <f>SUM(F109)</f>
        <v>0</v>
      </c>
    </row>
    <row r="111" spans="1:6" ht="20.25" x14ac:dyDescent="0.3">
      <c r="A111" s="3">
        <f>$E$6</f>
        <v>0</v>
      </c>
      <c r="B111" s="69">
        <f t="shared" si="17"/>
        <v>0</v>
      </c>
      <c r="C111" s="74"/>
      <c r="D111" s="125" t="s">
        <v>142</v>
      </c>
      <c r="E111" s="126"/>
      <c r="F111" s="19">
        <f>SUM(F110,F107,F100,F85,F75,F65)</f>
        <v>0</v>
      </c>
    </row>
    <row r="112" spans="1:6" ht="21" thickBot="1" x14ac:dyDescent="0.35">
      <c r="A112" s="3">
        <f>$E$6</f>
        <v>0</v>
      </c>
      <c r="B112" s="69">
        <f t="shared" si="17"/>
        <v>0</v>
      </c>
      <c r="C112" s="77"/>
      <c r="D112" s="127" t="s">
        <v>143</v>
      </c>
      <c r="E112" s="128"/>
      <c r="F112" s="20">
        <f>F53-F111</f>
        <v>0</v>
      </c>
    </row>
    <row r="113" spans="1:6" ht="64.5" customHeight="1" x14ac:dyDescent="0.3">
      <c r="C113" s="78"/>
      <c r="D113" s="100"/>
      <c r="E113" s="100"/>
      <c r="F113" s="21"/>
    </row>
    <row r="114" spans="1:6" ht="24" thickBot="1" x14ac:dyDescent="0.4">
      <c r="C114" s="79"/>
      <c r="D114" s="97" t="s">
        <v>144</v>
      </c>
      <c r="E114" s="97"/>
      <c r="F114" s="21"/>
    </row>
    <row r="115" spans="1:6" ht="21" thickBot="1" x14ac:dyDescent="0.3">
      <c r="B115" s="69"/>
      <c r="C115" s="80" t="s">
        <v>10</v>
      </c>
      <c r="D115" s="101" t="s">
        <v>145</v>
      </c>
      <c r="E115" s="102"/>
      <c r="F115" s="22"/>
    </row>
    <row r="116" spans="1:6" ht="18" x14ac:dyDescent="0.25">
      <c r="B116" s="69"/>
      <c r="C116" s="81"/>
      <c r="D116" s="133" t="s">
        <v>146</v>
      </c>
      <c r="E116" s="134"/>
      <c r="F116" s="23"/>
    </row>
    <row r="117" spans="1:6" ht="15" x14ac:dyDescent="0.2">
      <c r="A117" s="3">
        <f>$E$6</f>
        <v>0</v>
      </c>
      <c r="B117" s="69">
        <f t="shared" ref="B117:B121" si="18">$E$7</f>
        <v>0</v>
      </c>
      <c r="C117" s="74" t="s">
        <v>147</v>
      </c>
      <c r="D117" s="121" t="s">
        <v>148</v>
      </c>
      <c r="E117" s="122"/>
      <c r="F117" s="15"/>
    </row>
    <row r="118" spans="1:6" ht="15" x14ac:dyDescent="0.2">
      <c r="A118" s="3">
        <f>$E$6</f>
        <v>0</v>
      </c>
      <c r="B118" s="69">
        <f t="shared" si="18"/>
        <v>0</v>
      </c>
      <c r="C118" s="74" t="s">
        <v>149</v>
      </c>
      <c r="D118" s="121" t="s">
        <v>150</v>
      </c>
      <c r="E118" s="122"/>
      <c r="F118" s="15"/>
    </row>
    <row r="119" spans="1:6" ht="15" x14ac:dyDescent="0.2">
      <c r="A119" s="3">
        <f>$E$6</f>
        <v>0</v>
      </c>
      <c r="B119" s="69">
        <f t="shared" si="18"/>
        <v>0</v>
      </c>
      <c r="C119" s="74" t="s">
        <v>151</v>
      </c>
      <c r="D119" s="121" t="s">
        <v>152</v>
      </c>
      <c r="E119" s="122"/>
      <c r="F119" s="15"/>
    </row>
    <row r="120" spans="1:6" ht="15" x14ac:dyDescent="0.2">
      <c r="A120" s="3">
        <f>$E$6</f>
        <v>0</v>
      </c>
      <c r="B120" s="69">
        <f t="shared" si="18"/>
        <v>0</v>
      </c>
      <c r="C120" s="74" t="s">
        <v>153</v>
      </c>
      <c r="D120" s="121" t="s">
        <v>154</v>
      </c>
      <c r="E120" s="122"/>
      <c r="F120" s="15"/>
    </row>
    <row r="121" spans="1:6" ht="16.5" thickBot="1" x14ac:dyDescent="0.3">
      <c r="A121" s="3">
        <f>$E$6</f>
        <v>0</v>
      </c>
      <c r="B121" s="69">
        <f t="shared" si="18"/>
        <v>0</v>
      </c>
      <c r="C121" s="74"/>
      <c r="D121" s="129" t="s">
        <v>155</v>
      </c>
      <c r="E121" s="130"/>
      <c r="F121" s="19">
        <f>SUM(F117:F120)</f>
        <v>0</v>
      </c>
    </row>
    <row r="122" spans="1:6" ht="21" thickBot="1" x14ac:dyDescent="0.35">
      <c r="B122" s="69"/>
      <c r="C122" s="82" t="s">
        <v>10</v>
      </c>
      <c r="D122" s="127" t="s">
        <v>156</v>
      </c>
      <c r="E122" s="128"/>
      <c r="F122" s="23"/>
    </row>
    <row r="123" spans="1:6" ht="18" x14ac:dyDescent="0.25">
      <c r="B123" s="69"/>
      <c r="C123" s="81"/>
      <c r="D123" s="133" t="s">
        <v>157</v>
      </c>
      <c r="E123" s="134"/>
      <c r="F123" s="23"/>
    </row>
    <row r="124" spans="1:6" ht="15" x14ac:dyDescent="0.2">
      <c r="A124" s="3">
        <f t="shared" ref="A124:A129" si="19">$E$6</f>
        <v>0</v>
      </c>
      <c r="B124" s="69">
        <f t="shared" ref="B124:B129" si="20">$E$7</f>
        <v>0</v>
      </c>
      <c r="C124" s="74" t="s">
        <v>158</v>
      </c>
      <c r="D124" s="121" t="s">
        <v>159</v>
      </c>
      <c r="E124" s="122"/>
      <c r="F124" s="15"/>
    </row>
    <row r="125" spans="1:6" ht="15" x14ac:dyDescent="0.2">
      <c r="A125" s="3">
        <f t="shared" si="19"/>
        <v>0</v>
      </c>
      <c r="B125" s="69">
        <f t="shared" si="20"/>
        <v>0</v>
      </c>
      <c r="C125" s="74" t="s">
        <v>160</v>
      </c>
      <c r="D125" s="121" t="s">
        <v>161</v>
      </c>
      <c r="E125" s="122"/>
      <c r="F125" s="15"/>
    </row>
    <row r="126" spans="1:6" ht="15" x14ac:dyDescent="0.2">
      <c r="A126" s="3">
        <f t="shared" si="19"/>
        <v>0</v>
      </c>
      <c r="B126" s="69">
        <f t="shared" si="20"/>
        <v>0</v>
      </c>
      <c r="C126" s="74" t="s">
        <v>162</v>
      </c>
      <c r="D126" s="121" t="s">
        <v>163</v>
      </c>
      <c r="E126" s="122"/>
      <c r="F126" s="15"/>
    </row>
    <row r="127" spans="1:6" ht="15" x14ac:dyDescent="0.2">
      <c r="A127" s="3">
        <f t="shared" si="19"/>
        <v>0</v>
      </c>
      <c r="B127" s="69">
        <f t="shared" si="20"/>
        <v>0</v>
      </c>
      <c r="C127" s="74" t="s">
        <v>164</v>
      </c>
      <c r="D127" s="98" t="s">
        <v>165</v>
      </c>
      <c r="E127" s="103"/>
      <c r="F127" s="15"/>
    </row>
    <row r="128" spans="1:6" ht="16.5" thickBot="1" x14ac:dyDescent="0.3">
      <c r="A128" s="3">
        <f t="shared" si="19"/>
        <v>0</v>
      </c>
      <c r="B128" s="69">
        <f t="shared" si="20"/>
        <v>0</v>
      </c>
      <c r="C128" s="81"/>
      <c r="D128" s="129" t="s">
        <v>166</v>
      </c>
      <c r="E128" s="130"/>
      <c r="F128" s="19">
        <f>SUM(F124:F127)</f>
        <v>0</v>
      </c>
    </row>
    <row r="129" spans="1:6" ht="21" thickBot="1" x14ac:dyDescent="0.35">
      <c r="A129" s="3">
        <f t="shared" si="19"/>
        <v>0</v>
      </c>
      <c r="B129" s="69">
        <f t="shared" si="20"/>
        <v>0</v>
      </c>
      <c r="C129" s="83"/>
      <c r="D129" s="127" t="s">
        <v>167</v>
      </c>
      <c r="E129" s="128"/>
      <c r="F129" s="20">
        <f>F121-F128</f>
        <v>0</v>
      </c>
    </row>
    <row r="130" spans="1:6" ht="16.5" customHeight="1" x14ac:dyDescent="0.2">
      <c r="F130" s="24"/>
    </row>
    <row r="131" spans="1:6" ht="67.5" customHeight="1" thickBot="1" x14ac:dyDescent="0.4">
      <c r="C131" s="84"/>
      <c r="D131" s="97" t="s">
        <v>168</v>
      </c>
      <c r="E131" s="97"/>
      <c r="F131" s="24"/>
    </row>
    <row r="132" spans="1:6" ht="18" x14ac:dyDescent="0.25">
      <c r="C132" s="85" t="s">
        <v>10</v>
      </c>
      <c r="D132" s="162" t="s">
        <v>169</v>
      </c>
      <c r="E132" s="134"/>
      <c r="F132" s="25"/>
    </row>
    <row r="133" spans="1:6" s="9" customFormat="1" ht="15.95" customHeight="1" thickBot="1" x14ac:dyDescent="0.3">
      <c r="A133" s="3">
        <f>$E$6</f>
        <v>0</v>
      </c>
      <c r="B133" s="3">
        <f>$E$7</f>
        <v>0</v>
      </c>
      <c r="C133" s="86" t="s">
        <v>170</v>
      </c>
      <c r="D133" s="161" t="s">
        <v>171</v>
      </c>
      <c r="E133" s="130"/>
      <c r="F133" s="19">
        <f>SUM(F134:F135)</f>
        <v>0</v>
      </c>
    </row>
    <row r="134" spans="1:6" ht="15.75" x14ac:dyDescent="0.25">
      <c r="C134" s="86" t="s">
        <v>216</v>
      </c>
      <c r="D134" s="26" t="s">
        <v>172</v>
      </c>
      <c r="E134" s="27"/>
      <c r="F134" s="15"/>
    </row>
    <row r="135" spans="1:6" ht="15.75" x14ac:dyDescent="0.25">
      <c r="C135" s="86" t="s">
        <v>217</v>
      </c>
      <c r="D135" s="26" t="s">
        <v>173</v>
      </c>
      <c r="E135" s="27"/>
      <c r="F135" s="15"/>
    </row>
    <row r="136" spans="1:6" ht="15.75" x14ac:dyDescent="0.25">
      <c r="C136" s="86"/>
      <c r="D136" s="28"/>
      <c r="E136" s="29"/>
      <c r="F136" s="15"/>
    </row>
    <row r="137" spans="1:6" s="9" customFormat="1" ht="15.95" customHeight="1" thickBot="1" x14ac:dyDescent="0.3">
      <c r="A137" s="3">
        <f>$E$6</f>
        <v>0</v>
      </c>
      <c r="B137" s="3">
        <f>$E$7</f>
        <v>0</v>
      </c>
      <c r="C137" s="86" t="s">
        <v>174</v>
      </c>
      <c r="D137" s="161" t="s">
        <v>175</v>
      </c>
      <c r="E137" s="130"/>
      <c r="F137" s="19">
        <f>SUM(F139+F141+F143+F145+F146)</f>
        <v>0</v>
      </c>
    </row>
    <row r="138" spans="1:6" ht="15" x14ac:dyDescent="0.2">
      <c r="C138" s="87"/>
      <c r="D138" s="49" t="s">
        <v>223</v>
      </c>
      <c r="E138" s="94"/>
      <c r="F138" s="15"/>
    </row>
    <row r="139" spans="1:6" ht="15.75" x14ac:dyDescent="0.25">
      <c r="C139" s="86" t="s">
        <v>218</v>
      </c>
      <c r="D139" s="50" t="s">
        <v>222</v>
      </c>
      <c r="E139" s="31"/>
      <c r="F139" s="15"/>
    </row>
    <row r="140" spans="1:6" ht="15" x14ac:dyDescent="0.2">
      <c r="C140" s="87"/>
      <c r="D140" s="49" t="s">
        <v>223</v>
      </c>
      <c r="E140" s="31"/>
      <c r="F140" s="15"/>
    </row>
    <row r="141" spans="1:6" ht="15.75" x14ac:dyDescent="0.25">
      <c r="C141" s="86" t="s">
        <v>219</v>
      </c>
      <c r="D141" s="50" t="s">
        <v>222</v>
      </c>
      <c r="E141" s="31"/>
      <c r="F141" s="15"/>
    </row>
    <row r="142" spans="1:6" ht="15.75" x14ac:dyDescent="0.25">
      <c r="C142" s="86"/>
      <c r="D142" s="49" t="s">
        <v>223</v>
      </c>
      <c r="E142" s="31"/>
      <c r="F142" s="15"/>
    </row>
    <row r="143" spans="1:6" ht="15.75" x14ac:dyDescent="0.25">
      <c r="C143" s="86" t="s">
        <v>224</v>
      </c>
      <c r="D143" s="50" t="s">
        <v>222</v>
      </c>
      <c r="E143" s="31"/>
      <c r="F143" s="15"/>
    </row>
    <row r="144" spans="1:6" ht="15.75" x14ac:dyDescent="0.25">
      <c r="C144" s="86"/>
      <c r="D144" s="49" t="s">
        <v>223</v>
      </c>
      <c r="E144" s="31"/>
      <c r="F144" s="15"/>
    </row>
    <row r="145" spans="1:6" ht="15.75" x14ac:dyDescent="0.25">
      <c r="C145" s="86" t="s">
        <v>244</v>
      </c>
      <c r="D145" s="50" t="s">
        <v>222</v>
      </c>
      <c r="E145" s="31"/>
      <c r="F145" s="15"/>
    </row>
    <row r="146" spans="1:6" ht="15.75" x14ac:dyDescent="0.25">
      <c r="C146" s="86" t="s">
        <v>224</v>
      </c>
      <c r="D146" s="32" t="s">
        <v>177</v>
      </c>
      <c r="E146" s="33"/>
      <c r="F146" s="15"/>
    </row>
    <row r="147" spans="1:6" ht="15" x14ac:dyDescent="0.2">
      <c r="C147" s="87"/>
      <c r="D147" s="95"/>
      <c r="E147" s="96"/>
      <c r="F147" s="23"/>
    </row>
    <row r="148" spans="1:6" ht="16.5" thickBot="1" x14ac:dyDescent="0.3">
      <c r="A148" s="3">
        <f>$E$6</f>
        <v>0</v>
      </c>
      <c r="B148" s="3">
        <f>$E$7</f>
        <v>0</v>
      </c>
      <c r="C148" s="86" t="s">
        <v>178</v>
      </c>
      <c r="D148" s="161" t="s">
        <v>179</v>
      </c>
      <c r="E148" s="130"/>
      <c r="F148" s="19">
        <f>SUM(F150:F152)</f>
        <v>0</v>
      </c>
    </row>
    <row r="149" spans="1:6" ht="15.75" x14ac:dyDescent="0.25">
      <c r="C149" s="86"/>
      <c r="D149" s="49" t="s">
        <v>223</v>
      </c>
      <c r="E149" s="94"/>
      <c r="F149" s="23"/>
    </row>
    <row r="150" spans="1:6" ht="15.75" x14ac:dyDescent="0.25">
      <c r="C150" s="86" t="s">
        <v>220</v>
      </c>
      <c r="D150" s="50" t="s">
        <v>222</v>
      </c>
      <c r="E150" s="31"/>
      <c r="F150" s="15"/>
    </row>
    <row r="151" spans="1:6" ht="15" x14ac:dyDescent="0.2">
      <c r="C151" s="88"/>
      <c r="D151" s="49" t="s">
        <v>223</v>
      </c>
      <c r="E151" s="31"/>
      <c r="F151" s="15"/>
    </row>
    <row r="152" spans="1:6" ht="15.75" x14ac:dyDescent="0.25">
      <c r="C152" s="86" t="s">
        <v>221</v>
      </c>
      <c r="D152" s="50" t="s">
        <v>222</v>
      </c>
      <c r="E152" s="31"/>
      <c r="F152" s="15"/>
    </row>
    <row r="153" spans="1:6" ht="15" x14ac:dyDescent="0.2">
      <c r="C153" s="88"/>
      <c r="D153" s="34"/>
      <c r="E153" s="35"/>
      <c r="F153" s="15"/>
    </row>
    <row r="154" spans="1:6" ht="16.5" thickBot="1" x14ac:dyDescent="0.3">
      <c r="A154" s="3">
        <f>$E$6</f>
        <v>0</v>
      </c>
      <c r="B154" s="3">
        <f>$E$7</f>
        <v>0</v>
      </c>
      <c r="C154" s="86" t="s">
        <v>180</v>
      </c>
      <c r="D154" s="161" t="s">
        <v>181</v>
      </c>
      <c r="E154" s="130"/>
      <c r="F154" s="19">
        <f>SUM(F156:F157)</f>
        <v>0</v>
      </c>
    </row>
    <row r="155" spans="1:6" ht="15.75" x14ac:dyDescent="0.25">
      <c r="C155" s="86"/>
      <c r="D155" s="30" t="s">
        <v>176</v>
      </c>
      <c r="E155" s="94"/>
      <c r="F155" s="23"/>
    </row>
    <row r="156" spans="1:6" ht="15.75" x14ac:dyDescent="0.25">
      <c r="C156" s="86" t="s">
        <v>225</v>
      </c>
      <c r="D156" s="30"/>
      <c r="E156" s="27"/>
      <c r="F156" s="15"/>
    </row>
    <row r="157" spans="1:6" ht="15" x14ac:dyDescent="0.2">
      <c r="C157" s="88"/>
      <c r="D157" s="30"/>
      <c r="E157" s="27"/>
      <c r="F157" s="15"/>
    </row>
    <row r="158" spans="1:6" ht="15" x14ac:dyDescent="0.2">
      <c r="C158" s="88"/>
      <c r="D158" s="32"/>
      <c r="E158" s="33"/>
      <c r="F158" s="15"/>
    </row>
    <row r="159" spans="1:6" ht="16.5" thickBot="1" x14ac:dyDescent="0.3">
      <c r="A159" s="3">
        <f>$E$6</f>
        <v>0</v>
      </c>
      <c r="B159" s="3">
        <f>$E$7</f>
        <v>0</v>
      </c>
      <c r="C159" s="86" t="s">
        <v>182</v>
      </c>
      <c r="D159" s="161" t="s">
        <v>245</v>
      </c>
      <c r="E159" s="130"/>
      <c r="F159" s="19">
        <f>SUM(F160:F165)</f>
        <v>0</v>
      </c>
    </row>
    <row r="160" spans="1:6" ht="15.75" x14ac:dyDescent="0.25">
      <c r="C160" s="86" t="s">
        <v>226</v>
      </c>
      <c r="D160" s="30" t="s">
        <v>251</v>
      </c>
      <c r="E160" s="27"/>
      <c r="F160" s="15"/>
    </row>
    <row r="161" spans="1:6" ht="15.75" x14ac:dyDescent="0.25">
      <c r="C161" s="86" t="s">
        <v>246</v>
      </c>
      <c r="D161" s="30" t="s">
        <v>251</v>
      </c>
      <c r="E161" s="27"/>
      <c r="F161" s="15"/>
    </row>
    <row r="162" spans="1:6" ht="15.75" x14ac:dyDescent="0.25">
      <c r="C162" s="86" t="s">
        <v>247</v>
      </c>
      <c r="D162" s="30" t="s">
        <v>251</v>
      </c>
      <c r="E162" s="27"/>
      <c r="F162" s="15"/>
    </row>
    <row r="163" spans="1:6" ht="15.75" x14ac:dyDescent="0.25">
      <c r="C163" s="86" t="s">
        <v>248</v>
      </c>
      <c r="D163" s="30" t="s">
        <v>252</v>
      </c>
      <c r="E163" s="27"/>
      <c r="F163" s="15"/>
    </row>
    <row r="164" spans="1:6" ht="15.75" x14ac:dyDescent="0.25">
      <c r="C164" s="86" t="s">
        <v>249</v>
      </c>
      <c r="D164" s="30" t="s">
        <v>252</v>
      </c>
      <c r="E164" s="27"/>
      <c r="F164" s="15"/>
    </row>
    <row r="165" spans="1:6" ht="15.75" x14ac:dyDescent="0.25">
      <c r="C165" s="86" t="s">
        <v>250</v>
      </c>
      <c r="D165" s="30" t="s">
        <v>252</v>
      </c>
      <c r="E165" s="27"/>
      <c r="F165" s="15"/>
    </row>
    <row r="166" spans="1:6" ht="16.5" thickBot="1" x14ac:dyDescent="0.3">
      <c r="A166" s="3">
        <f>$E$6</f>
        <v>0</v>
      </c>
      <c r="B166" s="3">
        <f>$E$7</f>
        <v>0</v>
      </c>
      <c r="C166" s="89"/>
      <c r="D166" s="161" t="s">
        <v>183</v>
      </c>
      <c r="E166" s="130"/>
      <c r="F166" s="36">
        <f>SUM(F133,F137,F148,F154,F159)</f>
        <v>0</v>
      </c>
    </row>
    <row r="167" spans="1:6" ht="13.5" thickBot="1" x14ac:dyDescent="0.25">
      <c r="C167" s="3"/>
      <c r="F167" s="3"/>
    </row>
    <row r="168" spans="1:6" ht="15.75" customHeight="1" x14ac:dyDescent="0.25">
      <c r="B168" s="69"/>
      <c r="C168" s="82" t="s">
        <v>10</v>
      </c>
      <c r="D168" s="133" t="s">
        <v>184</v>
      </c>
      <c r="E168" s="134"/>
      <c r="F168" s="23"/>
    </row>
    <row r="169" spans="1:6" ht="15.95" customHeight="1" x14ac:dyDescent="0.25">
      <c r="A169" s="3">
        <f>$E$6</f>
        <v>0</v>
      </c>
      <c r="B169" s="69">
        <f>$E$7</f>
        <v>0</v>
      </c>
      <c r="C169" s="86" t="s">
        <v>185</v>
      </c>
      <c r="D169" s="93" t="s">
        <v>186</v>
      </c>
      <c r="E169" s="94"/>
      <c r="F169" s="58">
        <f>SUM(F170:F171)</f>
        <v>0</v>
      </c>
    </row>
    <row r="170" spans="1:6" ht="15.75" x14ac:dyDescent="0.25">
      <c r="B170" s="69"/>
      <c r="C170" s="86"/>
      <c r="D170" s="32"/>
      <c r="E170" s="33"/>
      <c r="F170" s="15"/>
    </row>
    <row r="171" spans="1:6" ht="15.75" x14ac:dyDescent="0.25">
      <c r="B171" s="69"/>
      <c r="C171" s="86"/>
      <c r="D171" s="32"/>
      <c r="E171" s="33"/>
      <c r="F171" s="15"/>
    </row>
    <row r="172" spans="1:6" ht="15.75" x14ac:dyDescent="0.25">
      <c r="A172" s="3">
        <f>$E$6</f>
        <v>0</v>
      </c>
      <c r="B172" s="69">
        <f>$E$7</f>
        <v>0</v>
      </c>
      <c r="C172" s="86" t="s">
        <v>187</v>
      </c>
      <c r="D172" s="93" t="s">
        <v>188</v>
      </c>
      <c r="E172" s="94"/>
      <c r="F172" s="19">
        <f>SUM(F173:F174)</f>
        <v>0</v>
      </c>
    </row>
    <row r="173" spans="1:6" ht="15" x14ac:dyDescent="0.2">
      <c r="B173" s="69"/>
      <c r="C173" s="87"/>
      <c r="D173" s="32"/>
      <c r="E173" s="33"/>
      <c r="F173" s="15"/>
    </row>
    <row r="174" spans="1:6" ht="15" x14ac:dyDescent="0.2">
      <c r="B174" s="69"/>
      <c r="C174" s="88"/>
      <c r="D174" s="32"/>
      <c r="E174" s="33"/>
      <c r="F174" s="15"/>
    </row>
    <row r="175" spans="1:6" ht="15.75" x14ac:dyDescent="0.25">
      <c r="A175" s="3">
        <f>$E$6</f>
        <v>0</v>
      </c>
      <c r="B175" s="69">
        <f>$E$7</f>
        <v>0</v>
      </c>
      <c r="C175" s="86" t="s">
        <v>189</v>
      </c>
      <c r="D175" s="93" t="s">
        <v>190</v>
      </c>
      <c r="E175" s="94"/>
      <c r="F175" s="19">
        <f>SUM(F176:F177)</f>
        <v>0</v>
      </c>
    </row>
    <row r="176" spans="1:6" ht="15" x14ac:dyDescent="0.2">
      <c r="B176" s="69"/>
      <c r="C176" s="87"/>
      <c r="D176" s="32"/>
      <c r="E176" s="33"/>
      <c r="F176" s="15"/>
    </row>
    <row r="177" spans="1:6" ht="15" x14ac:dyDescent="0.2">
      <c r="B177" s="69"/>
      <c r="C177" s="88"/>
      <c r="D177" s="32"/>
      <c r="E177" s="33"/>
      <c r="F177" s="15"/>
    </row>
    <row r="178" spans="1:6" ht="16.5" thickBot="1" x14ac:dyDescent="0.3">
      <c r="A178" s="3">
        <f>$E$6</f>
        <v>0</v>
      </c>
      <c r="B178" s="69">
        <f>$E$7</f>
        <v>0</v>
      </c>
      <c r="C178" s="89"/>
      <c r="D178" s="161" t="s">
        <v>191</v>
      </c>
      <c r="E178" s="130"/>
      <c r="F178" s="20">
        <f>SUM(F169,F172,F175)</f>
        <v>0</v>
      </c>
    </row>
    <row r="179" spans="1:6" ht="15" x14ac:dyDescent="0.2">
      <c r="F179" s="24"/>
    </row>
    <row r="180" spans="1:6" ht="15" x14ac:dyDescent="0.2">
      <c r="F180" s="24"/>
    </row>
    <row r="181" spans="1:6" ht="18" x14ac:dyDescent="0.25">
      <c r="D181" s="91" t="s">
        <v>192</v>
      </c>
      <c r="E181" s="91"/>
      <c r="F181" s="24"/>
    </row>
    <row r="182" spans="1:6" ht="15.75" thickBot="1" x14ac:dyDescent="0.25">
      <c r="F182" s="24"/>
    </row>
    <row r="183" spans="1:6" ht="15" customHeight="1" x14ac:dyDescent="0.2">
      <c r="A183" s="3">
        <f t="shared" ref="A183:A199" si="21">$E$6</f>
        <v>0</v>
      </c>
      <c r="B183" s="69">
        <f t="shared" ref="B183:B199" si="22">$E$7</f>
        <v>0</v>
      </c>
      <c r="C183" s="90" t="s">
        <v>227</v>
      </c>
      <c r="D183" s="177" t="s">
        <v>193</v>
      </c>
      <c r="E183" s="178"/>
      <c r="F183" s="51"/>
    </row>
    <row r="184" spans="1:6" ht="15" x14ac:dyDescent="0.2">
      <c r="A184" s="3">
        <f t="shared" si="21"/>
        <v>0</v>
      </c>
      <c r="B184" s="69">
        <f t="shared" si="22"/>
        <v>0</v>
      </c>
      <c r="C184" s="70" t="s">
        <v>228</v>
      </c>
      <c r="D184" s="169" t="s">
        <v>194</v>
      </c>
      <c r="E184" s="122"/>
      <c r="F184" s="51"/>
    </row>
    <row r="185" spans="1:6" ht="15" x14ac:dyDescent="0.2">
      <c r="A185" s="3">
        <f t="shared" si="21"/>
        <v>0</v>
      </c>
      <c r="B185" s="69">
        <f t="shared" si="22"/>
        <v>0</v>
      </c>
      <c r="C185" s="70" t="s">
        <v>229</v>
      </c>
      <c r="D185" s="169" t="s">
        <v>195</v>
      </c>
      <c r="E185" s="122"/>
      <c r="F185" s="51"/>
    </row>
    <row r="186" spans="1:6" ht="15" x14ac:dyDescent="0.2">
      <c r="A186" s="3">
        <f t="shared" si="21"/>
        <v>0</v>
      </c>
      <c r="B186" s="69">
        <f t="shared" si="22"/>
        <v>0</v>
      </c>
      <c r="C186" s="70" t="s">
        <v>230</v>
      </c>
      <c r="D186" s="169" t="s">
        <v>196</v>
      </c>
      <c r="E186" s="122"/>
      <c r="F186" s="51"/>
    </row>
    <row r="187" spans="1:6" ht="15" x14ac:dyDescent="0.2">
      <c r="A187" s="3">
        <f t="shared" si="21"/>
        <v>0</v>
      </c>
      <c r="B187" s="69">
        <f t="shared" si="22"/>
        <v>0</v>
      </c>
      <c r="C187" s="70" t="s">
        <v>231</v>
      </c>
      <c r="D187" s="169" t="s">
        <v>197</v>
      </c>
      <c r="E187" s="122"/>
      <c r="F187" s="51"/>
    </row>
    <row r="188" spans="1:6" ht="15" x14ac:dyDescent="0.2">
      <c r="A188" s="3">
        <f t="shared" si="21"/>
        <v>0</v>
      </c>
      <c r="B188" s="69">
        <f t="shared" si="22"/>
        <v>0</v>
      </c>
      <c r="C188" s="70" t="s">
        <v>232</v>
      </c>
      <c r="D188" s="169" t="s">
        <v>198</v>
      </c>
      <c r="E188" s="122"/>
      <c r="F188" s="51"/>
    </row>
    <row r="189" spans="1:6" ht="15" x14ac:dyDescent="0.2">
      <c r="A189" s="3">
        <f t="shared" si="21"/>
        <v>0</v>
      </c>
      <c r="B189" s="69">
        <f t="shared" si="22"/>
        <v>0</v>
      </c>
      <c r="C189" s="70" t="s">
        <v>233</v>
      </c>
      <c r="D189" s="169" t="s">
        <v>199</v>
      </c>
      <c r="E189" s="122"/>
      <c r="F189" s="51"/>
    </row>
    <row r="190" spans="1:6" ht="15" x14ac:dyDescent="0.2">
      <c r="A190" s="3">
        <f t="shared" si="21"/>
        <v>0</v>
      </c>
      <c r="B190" s="69">
        <f t="shared" si="22"/>
        <v>0</v>
      </c>
      <c r="C190" s="70" t="s">
        <v>234</v>
      </c>
      <c r="D190" s="169" t="s">
        <v>200</v>
      </c>
      <c r="E190" s="122"/>
      <c r="F190" s="51"/>
    </row>
    <row r="191" spans="1:6" ht="15" x14ac:dyDescent="0.2">
      <c r="A191" s="3">
        <f t="shared" si="21"/>
        <v>0</v>
      </c>
      <c r="B191" s="69">
        <f t="shared" si="22"/>
        <v>0</v>
      </c>
      <c r="C191" s="70" t="s">
        <v>235</v>
      </c>
      <c r="D191" s="169" t="s">
        <v>201</v>
      </c>
      <c r="E191" s="122"/>
      <c r="F191" s="51"/>
    </row>
    <row r="192" spans="1:6" ht="15" x14ac:dyDescent="0.2">
      <c r="A192" s="3">
        <f t="shared" si="21"/>
        <v>0</v>
      </c>
      <c r="B192" s="69">
        <f t="shared" si="22"/>
        <v>0</v>
      </c>
      <c r="C192" s="70" t="s">
        <v>236</v>
      </c>
      <c r="D192" s="169" t="s">
        <v>202</v>
      </c>
      <c r="E192" s="122"/>
      <c r="F192" s="51"/>
    </row>
    <row r="193" spans="1:7" s="10" customFormat="1" ht="15" x14ac:dyDescent="0.2">
      <c r="A193" s="3">
        <f t="shared" si="21"/>
        <v>0</v>
      </c>
      <c r="B193" s="69">
        <f t="shared" si="22"/>
        <v>0</v>
      </c>
      <c r="C193" s="70" t="s">
        <v>237</v>
      </c>
      <c r="D193" s="169" t="s">
        <v>203</v>
      </c>
      <c r="E193" s="122"/>
      <c r="F193" s="51"/>
    </row>
    <row r="194" spans="1:7" ht="15" x14ac:dyDescent="0.2">
      <c r="A194" s="3">
        <f t="shared" si="21"/>
        <v>0</v>
      </c>
      <c r="B194" s="69">
        <f t="shared" si="22"/>
        <v>0</v>
      </c>
      <c r="C194" s="70" t="s">
        <v>238</v>
      </c>
      <c r="D194" s="169" t="s">
        <v>204</v>
      </c>
      <c r="E194" s="122"/>
      <c r="F194" s="51"/>
    </row>
    <row r="195" spans="1:7" ht="15" x14ac:dyDescent="0.2">
      <c r="A195" s="3">
        <f t="shared" si="21"/>
        <v>0</v>
      </c>
      <c r="B195" s="69">
        <f t="shared" si="22"/>
        <v>0</v>
      </c>
      <c r="C195" s="70" t="s">
        <v>239</v>
      </c>
      <c r="D195" s="169" t="s">
        <v>205</v>
      </c>
      <c r="E195" s="122"/>
      <c r="F195" s="51"/>
    </row>
    <row r="196" spans="1:7" ht="15" x14ac:dyDescent="0.2">
      <c r="A196" s="3">
        <f t="shared" si="21"/>
        <v>0</v>
      </c>
      <c r="B196" s="69">
        <f t="shared" si="22"/>
        <v>0</v>
      </c>
      <c r="C196" s="70" t="s">
        <v>240</v>
      </c>
      <c r="D196" s="169" t="s">
        <v>206</v>
      </c>
      <c r="E196" s="122"/>
      <c r="F196" s="51"/>
    </row>
    <row r="197" spans="1:7" ht="15" x14ac:dyDescent="0.2">
      <c r="A197" s="3">
        <f t="shared" si="21"/>
        <v>0</v>
      </c>
      <c r="B197" s="69">
        <f t="shared" si="22"/>
        <v>0</v>
      </c>
      <c r="C197" s="70" t="s">
        <v>241</v>
      </c>
      <c r="D197" s="169" t="s">
        <v>207</v>
      </c>
      <c r="E197" s="122"/>
      <c r="F197" s="51"/>
    </row>
    <row r="198" spans="1:7" ht="15" x14ac:dyDescent="0.2">
      <c r="A198" s="3">
        <f t="shared" si="21"/>
        <v>0</v>
      </c>
      <c r="B198" s="69">
        <f t="shared" si="22"/>
        <v>0</v>
      </c>
      <c r="C198" s="70" t="s">
        <v>242</v>
      </c>
      <c r="D198" s="170" t="s">
        <v>208</v>
      </c>
      <c r="E198" s="171"/>
      <c r="F198" s="51"/>
    </row>
    <row r="199" spans="1:7" ht="15.75" thickBot="1" x14ac:dyDescent="0.25">
      <c r="A199" s="3">
        <f t="shared" si="21"/>
        <v>0</v>
      </c>
      <c r="B199" s="69">
        <f t="shared" si="22"/>
        <v>0</v>
      </c>
      <c r="C199" s="70" t="s">
        <v>243</v>
      </c>
      <c r="D199" s="167" t="s">
        <v>209</v>
      </c>
      <c r="E199" s="168"/>
      <c r="F199" s="51"/>
    </row>
    <row r="200" spans="1:7" ht="40.5" customHeight="1" x14ac:dyDescent="0.2">
      <c r="C200" s="53"/>
      <c r="F200" s="21"/>
    </row>
    <row r="201" spans="1:7" ht="18" x14ac:dyDescent="0.25">
      <c r="D201" s="172" t="s">
        <v>210</v>
      </c>
      <c r="E201" s="172"/>
      <c r="F201" s="21"/>
    </row>
    <row r="202" spans="1:7" ht="13.5" thickBot="1" x14ac:dyDescent="0.25">
      <c r="C202" s="92"/>
      <c r="F202" s="21"/>
    </row>
    <row r="203" spans="1:7" ht="30.75" thickBot="1" x14ac:dyDescent="0.25">
      <c r="C203" s="105"/>
      <c r="D203" s="173" t="s">
        <v>466</v>
      </c>
      <c r="E203" s="174"/>
      <c r="F203" s="106" t="s">
        <v>467</v>
      </c>
    </row>
    <row r="204" spans="1:7" ht="15" customHeight="1" x14ac:dyDescent="0.2">
      <c r="C204" s="70" t="s">
        <v>460</v>
      </c>
      <c r="D204" s="175"/>
      <c r="E204" s="176"/>
      <c r="F204" s="107"/>
    </row>
    <row r="205" spans="1:7" x14ac:dyDescent="0.2">
      <c r="C205" s="70" t="s">
        <v>461</v>
      </c>
      <c r="D205" s="163"/>
      <c r="E205" s="164"/>
      <c r="F205" s="108"/>
    </row>
    <row r="206" spans="1:7" ht="13.5" thickBot="1" x14ac:dyDescent="0.25">
      <c r="C206" s="70" t="s">
        <v>462</v>
      </c>
      <c r="D206" s="165"/>
      <c r="E206" s="166"/>
      <c r="F206" s="109"/>
    </row>
    <row r="207" spans="1:7" s="11" customFormat="1" ht="15" x14ac:dyDescent="0.2">
      <c r="B207" s="68"/>
      <c r="C207" s="104"/>
      <c r="D207" s="113" t="s">
        <v>443</v>
      </c>
      <c r="E207" s="114"/>
      <c r="F207" s="37"/>
      <c r="G207" s="3"/>
    </row>
    <row r="208" spans="1:7" ht="14.25" x14ac:dyDescent="0.2">
      <c r="A208" s="3">
        <f t="shared" ref="A208:A210" si="23">$E$6</f>
        <v>0</v>
      </c>
      <c r="B208" s="69">
        <f t="shared" ref="B208:B210" si="24">$E$7</f>
        <v>0</v>
      </c>
      <c r="C208" s="70" t="s">
        <v>463</v>
      </c>
      <c r="D208" s="115" t="s">
        <v>444</v>
      </c>
      <c r="E208" s="116"/>
      <c r="F208" s="38"/>
    </row>
    <row r="209" spans="1:7" ht="14.25" x14ac:dyDescent="0.2">
      <c r="A209" s="3">
        <f t="shared" si="23"/>
        <v>0</v>
      </c>
      <c r="B209" s="69">
        <f t="shared" si="24"/>
        <v>0</v>
      </c>
      <c r="C209" s="70" t="s">
        <v>464</v>
      </c>
      <c r="D209" s="115" t="s">
        <v>459</v>
      </c>
      <c r="E209" s="116"/>
      <c r="F209" s="38"/>
    </row>
    <row r="210" spans="1:7" ht="15" thickBot="1" x14ac:dyDescent="0.25">
      <c r="A210" s="3">
        <f t="shared" si="23"/>
        <v>0</v>
      </c>
      <c r="B210" s="69">
        <f t="shared" si="24"/>
        <v>0</v>
      </c>
      <c r="C210" s="70" t="s">
        <v>465</v>
      </c>
      <c r="D210" s="117" t="s">
        <v>468</v>
      </c>
      <c r="E210" s="118"/>
      <c r="F210" s="52"/>
    </row>
    <row r="211" spans="1:7" x14ac:dyDescent="0.2">
      <c r="C211" s="53"/>
      <c r="F211" s="3"/>
    </row>
    <row r="212" spans="1:7" ht="87.75" customHeight="1" x14ac:dyDescent="0.2"/>
    <row r="213" spans="1:7" ht="20.25" customHeight="1" x14ac:dyDescent="0.2">
      <c r="C213" s="156" t="s">
        <v>211</v>
      </c>
      <c r="D213" s="156"/>
      <c r="E213" s="7"/>
      <c r="G213" s="110"/>
    </row>
    <row r="214" spans="1:7" ht="8.25" customHeight="1" x14ac:dyDescent="0.3">
      <c r="C214" s="7"/>
      <c r="D214" s="8"/>
      <c r="E214" s="8"/>
    </row>
    <row r="215" spans="1:7" ht="20.25" customHeight="1" x14ac:dyDescent="0.2">
      <c r="C215" s="156" t="s">
        <v>212</v>
      </c>
      <c r="D215" s="156"/>
      <c r="E215" s="7"/>
    </row>
    <row r="216" spans="1:7" ht="20.25" customHeight="1" x14ac:dyDescent="0.2">
      <c r="C216" s="156" t="s">
        <v>213</v>
      </c>
      <c r="D216" s="156"/>
      <c r="E216" s="7"/>
    </row>
    <row r="217" spans="1:7" ht="14.25" x14ac:dyDescent="0.2">
      <c r="C217" s="3"/>
      <c r="D217" s="12"/>
      <c r="E217" s="12"/>
    </row>
    <row r="218" spans="1:7" ht="20.25" x14ac:dyDescent="0.2">
      <c r="C218" s="144"/>
      <c r="D218" s="144"/>
      <c r="E218" s="6"/>
    </row>
    <row r="221" spans="1:7" x14ac:dyDescent="0.2">
      <c r="C221" s="3"/>
      <c r="D221" s="4"/>
      <c r="E221" s="4"/>
    </row>
    <row r="222" spans="1:7" x14ac:dyDescent="0.2">
      <c r="C222" s="3"/>
      <c r="D222" s="4"/>
      <c r="E222" s="4"/>
    </row>
  </sheetData>
  <sheetProtection algorithmName="SHA-512" hashValue="z376gtNBX9o+8m3lS63Xwdn7cBWbSQ9zRUuoj+jPgYwj1gi3WK0YHpyJanc9VFrV57R0rFrhDTF7GwJdWMrDSw==" saltValue="PscNfhWx9JeUSGos/m0rKg==" spinCount="100000" sheet="1" objects="1" scenarios="1"/>
  <mergeCells count="161">
    <mergeCell ref="D91:E91"/>
    <mergeCell ref="D93:E93"/>
    <mergeCell ref="D95:E95"/>
    <mergeCell ref="D96:E96"/>
    <mergeCell ref="D94:E94"/>
    <mergeCell ref="D59:E59"/>
    <mergeCell ref="D203:E203"/>
    <mergeCell ref="D204:E204"/>
    <mergeCell ref="D186:E186"/>
    <mergeCell ref="D185:E185"/>
    <mergeCell ref="D187:E187"/>
    <mergeCell ref="D188:E188"/>
    <mergeCell ref="D189:E189"/>
    <mergeCell ref="D190:E190"/>
    <mergeCell ref="D191:E191"/>
    <mergeCell ref="D193:E193"/>
    <mergeCell ref="D192:E192"/>
    <mergeCell ref="D125:E125"/>
    <mergeCell ref="D126:E126"/>
    <mergeCell ref="D183:E183"/>
    <mergeCell ref="D184:E184"/>
    <mergeCell ref="D137:E137"/>
    <mergeCell ref="D148:E148"/>
    <mergeCell ref="D205:E205"/>
    <mergeCell ref="D206:E206"/>
    <mergeCell ref="D199:E199"/>
    <mergeCell ref="D194:E194"/>
    <mergeCell ref="D196:E196"/>
    <mergeCell ref="D195:E195"/>
    <mergeCell ref="D197:E197"/>
    <mergeCell ref="D198:E198"/>
    <mergeCell ref="D201:E201"/>
    <mergeCell ref="D133:E133"/>
    <mergeCell ref="D154:E154"/>
    <mergeCell ref="D159:E159"/>
    <mergeCell ref="D166:E166"/>
    <mergeCell ref="D178:E178"/>
    <mergeCell ref="D129:E129"/>
    <mergeCell ref="D128:E128"/>
    <mergeCell ref="D132:E132"/>
    <mergeCell ref="D168:E168"/>
    <mergeCell ref="D104:E104"/>
    <mergeCell ref="D105:E105"/>
    <mergeCell ref="D106:E106"/>
    <mergeCell ref="D109:E109"/>
    <mergeCell ref="D117:E117"/>
    <mergeCell ref="D119:E119"/>
    <mergeCell ref="D120:E120"/>
    <mergeCell ref="D118:E118"/>
    <mergeCell ref="D124:E124"/>
    <mergeCell ref="D108:E108"/>
    <mergeCell ref="D116:E116"/>
    <mergeCell ref="D123:E123"/>
    <mergeCell ref="E18:F18"/>
    <mergeCell ref="E7:F7"/>
    <mergeCell ref="E8:F8"/>
    <mergeCell ref="E6:F6"/>
    <mergeCell ref="E9:F9"/>
    <mergeCell ref="E16:F16"/>
    <mergeCell ref="C218:D218"/>
    <mergeCell ref="C1:F1"/>
    <mergeCell ref="C7:D7"/>
    <mergeCell ref="C8:D8"/>
    <mergeCell ref="C6:D6"/>
    <mergeCell ref="C9:D9"/>
    <mergeCell ref="D11:F11"/>
    <mergeCell ref="C2:F2"/>
    <mergeCell ref="C4:F4"/>
    <mergeCell ref="E15:F15"/>
    <mergeCell ref="C213:D213"/>
    <mergeCell ref="C215:D215"/>
    <mergeCell ref="C216:D216"/>
    <mergeCell ref="E17:F17"/>
    <mergeCell ref="D24:E24"/>
    <mergeCell ref="D25:E25"/>
    <mergeCell ref="D26:E26"/>
    <mergeCell ref="D66:E66"/>
    <mergeCell ref="D29:E29"/>
    <mergeCell ref="D30:E30"/>
    <mergeCell ref="D31:E31"/>
    <mergeCell ref="D34:E34"/>
    <mergeCell ref="D35:E35"/>
    <mergeCell ref="D36:E36"/>
    <mergeCell ref="D84:E84"/>
    <mergeCell ref="D48:E48"/>
    <mergeCell ref="D51:E51"/>
    <mergeCell ref="D57:E57"/>
    <mergeCell ref="D58:E58"/>
    <mergeCell ref="D83:E83"/>
    <mergeCell ref="D87:E87"/>
    <mergeCell ref="D85:E85"/>
    <mergeCell ref="D88:E88"/>
    <mergeCell ref="D92:E92"/>
    <mergeCell ref="D98:E98"/>
    <mergeCell ref="D97:E97"/>
    <mergeCell ref="D99:E99"/>
    <mergeCell ref="D60:E60"/>
    <mergeCell ref="D102:E102"/>
    <mergeCell ref="D61:E61"/>
    <mergeCell ref="D62:E62"/>
    <mergeCell ref="D63:E63"/>
    <mergeCell ref="D64:E64"/>
    <mergeCell ref="D71:E71"/>
    <mergeCell ref="D72:E72"/>
    <mergeCell ref="D73:E73"/>
    <mergeCell ref="D74:E74"/>
    <mergeCell ref="D77:E77"/>
    <mergeCell ref="D78:E78"/>
    <mergeCell ref="D79:E79"/>
    <mergeCell ref="D75:E75"/>
    <mergeCell ref="D80:E80"/>
    <mergeCell ref="D89:E89"/>
    <mergeCell ref="D90:E90"/>
    <mergeCell ref="D23:E23"/>
    <mergeCell ref="D33:E33"/>
    <mergeCell ref="D39:E39"/>
    <mergeCell ref="D43:E43"/>
    <mergeCell ref="D50:E50"/>
    <mergeCell ref="D56:E56"/>
    <mergeCell ref="D76:E76"/>
    <mergeCell ref="D86:E86"/>
    <mergeCell ref="D81:E81"/>
    <mergeCell ref="D38:E38"/>
    <mergeCell ref="D42:E42"/>
    <mergeCell ref="D49:E49"/>
    <mergeCell ref="D52:E52"/>
    <mergeCell ref="D65:E65"/>
    <mergeCell ref="D53:E53"/>
    <mergeCell ref="D54:E54"/>
    <mergeCell ref="D55:E55"/>
    <mergeCell ref="D40:E40"/>
    <mergeCell ref="D41:E41"/>
    <mergeCell ref="D44:E44"/>
    <mergeCell ref="D45:E45"/>
    <mergeCell ref="D46:E46"/>
    <mergeCell ref="D27:E27"/>
    <mergeCell ref="D28:E28"/>
    <mergeCell ref="D12:F12"/>
    <mergeCell ref="D13:F13"/>
    <mergeCell ref="D207:E207"/>
    <mergeCell ref="D208:E208"/>
    <mergeCell ref="D209:E209"/>
    <mergeCell ref="D210:E210"/>
    <mergeCell ref="D37:E37"/>
    <mergeCell ref="D82:E82"/>
    <mergeCell ref="D67:E67"/>
    <mergeCell ref="D20:E20"/>
    <mergeCell ref="D21:E21"/>
    <mergeCell ref="D111:E111"/>
    <mergeCell ref="D112:E112"/>
    <mergeCell ref="D122:E122"/>
    <mergeCell ref="D100:E100"/>
    <mergeCell ref="D107:E107"/>
    <mergeCell ref="D110:E110"/>
    <mergeCell ref="D121:E121"/>
    <mergeCell ref="D32:E32"/>
    <mergeCell ref="D68:E68"/>
    <mergeCell ref="D69:E69"/>
    <mergeCell ref="D70:E70"/>
    <mergeCell ref="D103:E103"/>
    <mergeCell ref="D22:E22"/>
  </mergeCells>
  <phoneticPr fontId="19" type="noConversion"/>
  <conditionalFormatting sqref="A6:XFD6 A7:E9 A15:E19 A2:C2 G2:XFD2 A3:XFD3 A4:C5 G4:XFD5 G7:XFD9 A10:XFD10 A11:E11 H11:XFD19 G11:G21 A12:D14">
    <cfRule type="expression" dxfId="27" priority="42">
      <formula>CELL("protect",A2)=0</formula>
    </cfRule>
  </conditionalFormatting>
  <conditionalFormatting sqref="E6:F9 D16:F18">
    <cfRule type="containsBlanks" dxfId="26" priority="40">
      <formula>LEN(TRIM(D6))=0</formula>
    </cfRule>
  </conditionalFormatting>
  <conditionalFormatting sqref="F24:F31">
    <cfRule type="containsBlanks" dxfId="25" priority="27">
      <formula>LEN(TRIM(F24))=0</formula>
    </cfRule>
  </conditionalFormatting>
  <conditionalFormatting sqref="F34:F37">
    <cfRule type="containsBlanks" dxfId="24" priority="26">
      <formula>LEN(TRIM(F34))=0</formula>
    </cfRule>
  </conditionalFormatting>
  <conditionalFormatting sqref="F40:F41">
    <cfRule type="containsBlanks" dxfId="23" priority="25">
      <formula>LEN(TRIM(F40))=0</formula>
    </cfRule>
  </conditionalFormatting>
  <conditionalFormatting sqref="F44:F48">
    <cfRule type="containsBlanks" dxfId="22" priority="24">
      <formula>LEN(TRIM(F44))=0</formula>
    </cfRule>
  </conditionalFormatting>
  <conditionalFormatting sqref="F51">
    <cfRule type="containsBlanks" dxfId="21" priority="23">
      <formula>LEN(TRIM(F51))=0</formula>
    </cfRule>
  </conditionalFormatting>
  <conditionalFormatting sqref="F57:F58 F60:F64">
    <cfRule type="containsBlanks" dxfId="20" priority="22">
      <formula>LEN(TRIM(F57))=0</formula>
    </cfRule>
  </conditionalFormatting>
  <conditionalFormatting sqref="F67:F74">
    <cfRule type="containsBlanks" dxfId="19" priority="21">
      <formula>LEN(TRIM(F67))=0</formula>
    </cfRule>
  </conditionalFormatting>
  <conditionalFormatting sqref="F77:F82 F84">
    <cfRule type="containsBlanks" dxfId="18" priority="20">
      <formula>LEN(TRIM(F77))=0</formula>
    </cfRule>
  </conditionalFormatting>
  <conditionalFormatting sqref="F87:F88 F92 F97:F99">
    <cfRule type="containsBlanks" dxfId="17" priority="36">
      <formula>LEN(TRIM(F87))=0</formula>
    </cfRule>
  </conditionalFormatting>
  <conditionalFormatting sqref="F101:F106">
    <cfRule type="containsBlanks" dxfId="16" priority="19">
      <formula>LEN(TRIM(F101))=0</formula>
    </cfRule>
  </conditionalFormatting>
  <conditionalFormatting sqref="F109">
    <cfRule type="containsBlanks" dxfId="15" priority="18">
      <formula>LEN(TRIM(F109))=0</formula>
    </cfRule>
  </conditionalFormatting>
  <conditionalFormatting sqref="F112">
    <cfRule type="cellIs" dxfId="14" priority="38" operator="lessThan">
      <formula>" $-   "</formula>
    </cfRule>
  </conditionalFormatting>
  <conditionalFormatting sqref="F117:F120">
    <cfRule type="containsBlanks" dxfId="13" priority="17">
      <formula>LEN(TRIM(F117))=0</formula>
    </cfRule>
  </conditionalFormatting>
  <conditionalFormatting sqref="F124:F127">
    <cfRule type="containsBlanks" dxfId="12" priority="16">
      <formula>LEN(TRIM(F124))=0</formula>
    </cfRule>
  </conditionalFormatting>
  <conditionalFormatting sqref="F129">
    <cfRule type="cellIs" dxfId="11" priority="35" operator="lessThan">
      <formula>" $-   "</formula>
    </cfRule>
  </conditionalFormatting>
  <conditionalFormatting sqref="F134:F135">
    <cfRule type="containsBlanks" dxfId="10" priority="15">
      <formula>LEN(TRIM(F134))=0</formula>
    </cfRule>
  </conditionalFormatting>
  <conditionalFormatting sqref="F139 F141 F143 F145:F146">
    <cfRule type="containsBlanks" dxfId="9" priority="14">
      <formula>LEN(TRIM(F139))=0</formula>
    </cfRule>
  </conditionalFormatting>
  <conditionalFormatting sqref="F150 F152 F156 F160:F165">
    <cfRule type="containsBlanks" dxfId="8" priority="13">
      <formula>LEN(TRIM(F150))=0</formula>
    </cfRule>
  </conditionalFormatting>
  <conditionalFormatting sqref="F169:F171">
    <cfRule type="containsBlanks" dxfId="7" priority="7">
      <formula>LEN(TRIM(F169))=0</formula>
    </cfRule>
  </conditionalFormatting>
  <conditionalFormatting sqref="F173:F174">
    <cfRule type="containsBlanks" dxfId="6" priority="6">
      <formula>LEN(TRIM(F173))=0</formula>
    </cfRule>
  </conditionalFormatting>
  <conditionalFormatting sqref="F176:F177">
    <cfRule type="containsBlanks" dxfId="5" priority="5">
      <formula>LEN(TRIM(F176))=0</formula>
    </cfRule>
  </conditionalFormatting>
  <conditionalFormatting sqref="F183:F199">
    <cfRule type="containsBlanks" dxfId="4" priority="4">
      <formula>LEN(TRIM(F183))=0</formula>
    </cfRule>
  </conditionalFormatting>
  <dataValidations xWindow="978" yWindow="545" count="12">
    <dataValidation allowBlank="1" showInputMessage="1" showErrorMessage="1" promptTitle="Parish Code" prompt="Type in Congregation Account Code (e.g. PAC605)" sqref="E8:F8" xr:uid="{D48B8EC0-A037-4C8D-B4D1-62794884050B}"/>
    <dataValidation allowBlank="1" showInputMessage="1" showErrorMessage="1" promptTitle="Names" prompt="Type in the names of the Chairperson and Treasurer. Sign printed copy." sqref="D16:E16" xr:uid="{F64402E6-2EF9-48D0-8E11-DB01A9A8662B}"/>
    <dataValidation allowBlank="1" showInputMessage="1" showErrorMessage="1" promptTitle="Rental Income " prompt="Will include all casual hires etc " sqref="F41" xr:uid="{998F8557-BAC4-456B-B3A2-4581A8A2287F}"/>
    <dataValidation allowBlank="1" showInputMessage="1" showErrorMessage="1" promptTitle="Business Activity Receipts" prompt="Includes income from Op Shops, cafe etc " sqref="F51" xr:uid="{28794FE9-DAB0-4975-90BA-4DB34F84AC2B}"/>
    <dataValidation allowBlank="1" showInputMessage="1" showErrorMessage="1" promptTitle="Other Admin Costs " prompt="This will include Bank Charges, Non-Property Maintenance Charges, Motor Vehicle Expenses, Stationary/Printing, Telephone/Internet, Computer/Software charges, &amp; Postage/Courier expenses_x000a_" sqref="F97" xr:uid="{3F012824-0EF1-452B-A16E-AF3A6DAA2980}"/>
    <dataValidation allowBlank="1" showInputMessage="1" showErrorMessage="1" promptTitle="Training Expenses" prompt="Includes Mission Education Costs _x000a_" sqref="F105" xr:uid="{2EF00210-2612-43FD-9A6D-3A8DA06778EE}"/>
    <dataValidation allowBlank="1" showInputMessage="1" showErrorMessage="1" promptTitle="NMI" prompt="Your NMI is often located on the first page of your bill near your customer details" sqref="F203" xr:uid="{79E4B85E-50B6-4456-BA49-525F9B0B0B77}"/>
    <dataValidation allowBlank="1" showInputMessage="1" showErrorMessage="1" prompt="We are required under the National Greenhouse and Energy Reporting Act 2007 to report our gas emissions and energy use. The aggregated data informs our national policy development and is also reported to the UN." sqref="D201:E201" xr:uid="{9FB01C17-C904-4414-8F7B-FD6415DC7986}"/>
    <dataValidation allowBlank="1" showInputMessage="1" showErrorMessage="1" promptTitle="NMI" prompt="A National Metering Identifier (NMI) is a unique code of 10 or 11 numbers (and in some cases includes letters) assigned to the electricity connection at your address. Your NMI can be found on your electricity bill and starts with QB or 3 in QLD. " sqref="F204:F206" xr:uid="{F228E8AF-7CE6-499B-B829-FCC907CE155D}"/>
    <dataValidation allowBlank="1" showInputMessage="1" showErrorMessage="1" prompt="Please Include at Ministreial Stipend E-1" sqref="F59" xr:uid="{876E1381-627D-42C1-87D8-71027EE00A1A}"/>
    <dataValidation allowBlank="1" showInputMessage="1" showErrorMessage="1" prompt="Please include in Reaining Expenses E-40_x000a_ " sqref="F83" xr:uid="{3955F6E2-CDBB-411B-9C76-89EAC87215CB}"/>
    <dataValidation allowBlank="1" showInputMessage="1" showErrorMessage="1" prompt="please include in Other Administrative Costs E-34_x000a_" sqref="F89:F91 F93:F96" xr:uid="{91F432F2-5B62-4A54-A308-A99AABBEE5D3}"/>
  </dataValidations>
  <pageMargins left="0.70866141732283472" right="0" top="0.74803149606299213" bottom="0.74803149606299213" header="0.31496062992125984" footer="0.31496062992125984"/>
  <pageSetup paperSize="9" scale="67" fitToHeight="5" orientation="portrait" r:id="rId1"/>
  <headerFooter>
    <oddFooter>&amp;C&amp;P</oddFooter>
  </headerFooter>
  <rowBreaks count="2" manualBreakCount="2">
    <brk id="113" min="2" max="5" man="1"/>
    <brk id="180" min="2" max="5" man="1"/>
  </rowBreaks>
  <extLst>
    <ext xmlns:x14="http://schemas.microsoft.com/office/spreadsheetml/2009/9/main" uri="{78C0D931-6437-407d-A8EE-F0AAD7539E65}">
      <x14:conditionalFormattings>
        <x14:conditionalFormatting xmlns:xm="http://schemas.microsoft.com/office/excel/2006/main">
          <x14:cfRule type="expression" priority="3" id="{534E531C-B7D0-412E-BAB6-CD0331D02649}">
            <xm:f>$F$208=Lists!$N$1</xm:f>
            <x14:dxf>
              <fill>
                <patternFill>
                  <bgColor theme="9" tint="0.79998168889431442"/>
                </patternFill>
              </fill>
            </x14:dxf>
          </x14:cfRule>
          <xm:sqref>F208</xm:sqref>
        </x14:conditionalFormatting>
        <x14:conditionalFormatting xmlns:xm="http://schemas.microsoft.com/office/excel/2006/main">
          <x14:cfRule type="expression" priority="1" id="{94F926DC-3297-4E10-852D-7B437558B899}">
            <xm:f>$F$208=Lists!$N$2</xm:f>
            <x14:dxf>
              <fill>
                <patternFill>
                  <bgColor theme="9" tint="0.79998168889431442"/>
                </patternFill>
              </fill>
            </x14:dxf>
          </x14:cfRule>
          <x14:cfRule type="expression" priority="28" id="{9C6D2771-B14F-4AC0-B1EB-3CF4E74539AC}">
            <xm:f>$F$208=Lists!$N$3</xm:f>
            <x14:dxf>
              <fill>
                <patternFill patternType="mediumGray"/>
              </fill>
            </x14:dxf>
          </x14:cfRule>
          <x14:cfRule type="containsText" priority="33" operator="containsText" id="{39644968-8743-40EC-9A26-70B3CC778EEC}">
            <xm:f>NOT(ISERROR(SEARCH($F$208= "No",F209)))</xm:f>
            <xm:f>$F$208= "No"</xm:f>
            <x14:dxf>
              <fill>
                <patternFill patternType="lightGray"/>
              </fill>
            </x14:dxf>
          </x14:cfRule>
          <xm:sqref>F209:F210</xm:sqref>
        </x14:conditionalFormatting>
      </x14:conditionalFormattings>
    </ext>
    <ext xmlns:x14="http://schemas.microsoft.com/office/spreadsheetml/2009/9/main" uri="{CCE6A557-97BC-4b89-ADB6-D9C93CAAB3DF}">
      <x14:dataValidations xmlns:xm="http://schemas.microsoft.com/office/excel/2006/main" xWindow="978" yWindow="545" count="4">
        <x14:dataValidation type="list" allowBlank="1" showInputMessage="1" showErrorMessage="1" promptTitle="Congregation" prompt="Select the name of Congregation, Church Community or Cluster" xr:uid="{0DD6A2F6-5426-42EA-B09B-E0AE1094DD15}">
          <x14:formula1>
            <xm:f>_xlfn.ANCHORARRAY(Lists!$J$2)</xm:f>
          </x14:formula1>
          <xm:sqref>E7:F7</xm:sqref>
        </x14:dataValidation>
        <x14:dataValidation type="list" allowBlank="1" showInputMessage="1" showErrorMessage="1" promptTitle="Presbytery" prompt="Select the name of the Presbytery FIRST" xr:uid="{83D6970C-45B1-4B37-A797-B8F816507C1F}">
          <x14:formula1>
            <xm:f>Lists!$A$1:$G$1</xm:f>
          </x14:formula1>
          <xm:sqref>E6:F6</xm:sqref>
        </x14:dataValidation>
        <x14:dataValidation type="list" allowBlank="1" showInputMessage="1" showErrorMessage="1" xr:uid="{3844261D-734D-4AC7-9A40-9935ED1EA525}">
          <x14:formula1>
            <xm:f>Lists!$N$1:$N$3</xm:f>
          </x14:formula1>
          <xm:sqref>F208</xm:sqref>
        </x14:dataValidation>
        <x14:dataValidation type="list" allowBlank="1" showInputMessage="1" showErrorMessage="1" xr:uid="{5931F4F7-CC28-4E59-BC9F-23B8BFEDDDBF}">
          <x14:formula1>
            <xm:f>Lists!$N$4:$N$18</xm:f>
          </x14:formula1>
          <xm:sqref>F209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4F16-FF5C-4335-8A13-958AC4ADE666}">
  <sheetPr codeName="Sheet2"/>
  <dimension ref="A1:M55"/>
  <sheetViews>
    <sheetView topLeftCell="A23" workbookViewId="0">
      <selection activeCell="A52" sqref="A52:M53"/>
    </sheetView>
  </sheetViews>
  <sheetFormatPr defaultRowHeight="15" x14ac:dyDescent="0.25"/>
  <cols>
    <col min="1" max="1" width="58.140625" customWidth="1"/>
  </cols>
  <sheetData>
    <row r="1" spans="1:13" ht="18" x14ac:dyDescent="0.25">
      <c r="A1" s="180" t="s">
        <v>11</v>
      </c>
      <c r="B1" s="180"/>
    </row>
    <row r="2" spans="1:13" x14ac:dyDescent="0.25">
      <c r="A2" s="179"/>
      <c r="B2" s="179"/>
      <c r="C2" s="179"/>
      <c r="D2" s="179"/>
      <c r="E2" s="179"/>
      <c r="F2" s="179"/>
      <c r="G2" s="179"/>
      <c r="H2" s="179"/>
      <c r="I2" s="179"/>
      <c r="J2" s="179"/>
      <c r="K2" s="179"/>
      <c r="L2" s="179"/>
      <c r="M2" s="179"/>
    </row>
    <row r="3" spans="1:13" x14ac:dyDescent="0.25">
      <c r="A3" s="179"/>
      <c r="B3" s="179"/>
      <c r="C3" s="179"/>
      <c r="D3" s="179"/>
      <c r="E3" s="179"/>
      <c r="F3" s="179"/>
      <c r="G3" s="179"/>
      <c r="H3" s="179"/>
      <c r="I3" s="179"/>
      <c r="J3" s="179"/>
      <c r="K3" s="179"/>
      <c r="L3" s="179"/>
      <c r="M3" s="179"/>
    </row>
    <row r="4" spans="1:13" x14ac:dyDescent="0.25">
      <c r="A4" s="179"/>
      <c r="B4" s="179"/>
      <c r="C4" s="179"/>
      <c r="D4" s="179"/>
      <c r="E4" s="179"/>
      <c r="F4" s="179"/>
      <c r="G4" s="179"/>
      <c r="H4" s="179"/>
      <c r="I4" s="179"/>
      <c r="J4" s="179"/>
      <c r="K4" s="179"/>
      <c r="L4" s="179"/>
      <c r="M4" s="179"/>
    </row>
    <row r="5" spans="1:13" x14ac:dyDescent="0.25">
      <c r="A5" s="179"/>
      <c r="B5" s="179"/>
      <c r="C5" s="179"/>
      <c r="D5" s="179"/>
      <c r="E5" s="179"/>
      <c r="F5" s="179"/>
      <c r="G5" s="179"/>
      <c r="H5" s="179"/>
      <c r="I5" s="179"/>
      <c r="J5" s="179"/>
      <c r="K5" s="179"/>
      <c r="L5" s="179"/>
      <c r="M5" s="179"/>
    </row>
    <row r="6" spans="1:13" x14ac:dyDescent="0.25">
      <c r="A6" s="179"/>
      <c r="B6" s="179"/>
      <c r="C6" s="179"/>
      <c r="D6" s="179"/>
      <c r="E6" s="179"/>
      <c r="F6" s="179"/>
      <c r="G6" s="179"/>
      <c r="H6" s="179"/>
      <c r="I6" s="179"/>
      <c r="J6" s="179"/>
      <c r="K6" s="179"/>
      <c r="L6" s="179"/>
      <c r="M6" s="179"/>
    </row>
    <row r="7" spans="1:13" x14ac:dyDescent="0.25">
      <c r="A7" s="179"/>
      <c r="B7" s="179"/>
      <c r="C7" s="179"/>
      <c r="D7" s="179"/>
      <c r="E7" s="179"/>
      <c r="F7" s="179"/>
      <c r="G7" s="179"/>
      <c r="H7" s="179"/>
      <c r="I7" s="179"/>
      <c r="J7" s="179"/>
      <c r="K7" s="179"/>
      <c r="L7" s="179"/>
      <c r="M7" s="179"/>
    </row>
    <row r="8" spans="1:13" x14ac:dyDescent="0.25">
      <c r="A8" s="179"/>
      <c r="B8" s="179"/>
      <c r="C8" s="179"/>
      <c r="D8" s="179"/>
      <c r="E8" s="179"/>
      <c r="F8" s="179"/>
      <c r="G8" s="179"/>
      <c r="H8" s="179"/>
      <c r="I8" s="179"/>
      <c r="J8" s="179"/>
      <c r="K8" s="179"/>
      <c r="L8" s="179"/>
      <c r="M8" s="179"/>
    </row>
    <row r="9" spans="1:13" x14ac:dyDescent="0.25">
      <c r="A9" s="179"/>
      <c r="B9" s="179"/>
      <c r="C9" s="179"/>
      <c r="D9" s="179"/>
      <c r="E9" s="179"/>
      <c r="F9" s="179"/>
      <c r="G9" s="179"/>
      <c r="H9" s="179"/>
      <c r="I9" s="179"/>
      <c r="J9" s="179"/>
      <c r="K9" s="179"/>
      <c r="L9" s="179"/>
      <c r="M9" s="179"/>
    </row>
    <row r="10" spans="1:13" x14ac:dyDescent="0.25">
      <c r="A10" s="179"/>
      <c r="B10" s="179"/>
      <c r="C10" s="179"/>
      <c r="D10" s="179"/>
      <c r="E10" s="179"/>
      <c r="F10" s="179"/>
      <c r="G10" s="179"/>
      <c r="H10" s="179"/>
      <c r="I10" s="179"/>
      <c r="J10" s="179"/>
      <c r="K10" s="179"/>
      <c r="L10" s="179"/>
      <c r="M10" s="179"/>
    </row>
    <row r="11" spans="1:13" x14ac:dyDescent="0.25">
      <c r="A11" s="179"/>
      <c r="B11" s="179"/>
      <c r="C11" s="179"/>
      <c r="D11" s="179"/>
      <c r="E11" s="179"/>
      <c r="F11" s="179"/>
      <c r="G11" s="179"/>
      <c r="H11" s="179"/>
      <c r="I11" s="179"/>
      <c r="J11" s="179"/>
      <c r="K11" s="179"/>
      <c r="L11" s="179"/>
      <c r="M11" s="179"/>
    </row>
    <row r="12" spans="1:13" ht="18" x14ac:dyDescent="0.25">
      <c r="A12" s="180" t="s">
        <v>64</v>
      </c>
      <c r="B12" s="180"/>
    </row>
    <row r="13" spans="1:13" x14ac:dyDescent="0.25">
      <c r="A13" s="179"/>
      <c r="B13" s="179"/>
      <c r="C13" s="179"/>
      <c r="D13" s="179"/>
      <c r="E13" s="179"/>
      <c r="F13" s="179"/>
      <c r="G13" s="179"/>
      <c r="H13" s="179"/>
      <c r="I13" s="179"/>
      <c r="J13" s="179"/>
      <c r="K13" s="179"/>
      <c r="L13" s="179"/>
      <c r="M13" s="179"/>
    </row>
    <row r="14" spans="1:13" x14ac:dyDescent="0.25">
      <c r="A14" s="179"/>
      <c r="B14" s="179"/>
      <c r="C14" s="179"/>
      <c r="D14" s="179"/>
      <c r="E14" s="179"/>
      <c r="F14" s="179"/>
      <c r="G14" s="179"/>
      <c r="H14" s="179"/>
      <c r="I14" s="179"/>
      <c r="J14" s="179"/>
      <c r="K14" s="179"/>
      <c r="L14" s="179"/>
      <c r="M14" s="179"/>
    </row>
    <row r="15" spans="1:13" x14ac:dyDescent="0.25">
      <c r="A15" s="179"/>
      <c r="B15" s="179"/>
      <c r="C15" s="179"/>
      <c r="D15" s="179"/>
      <c r="E15" s="179"/>
      <c r="F15" s="179"/>
      <c r="G15" s="179"/>
      <c r="H15" s="179"/>
      <c r="I15" s="179"/>
      <c r="J15" s="179"/>
      <c r="K15" s="179"/>
      <c r="L15" s="179"/>
      <c r="M15" s="179"/>
    </row>
    <row r="16" spans="1:13" x14ac:dyDescent="0.25">
      <c r="A16" s="179"/>
      <c r="B16" s="179"/>
      <c r="C16" s="179"/>
      <c r="D16" s="179"/>
      <c r="E16" s="179"/>
      <c r="F16" s="179"/>
      <c r="G16" s="179"/>
      <c r="H16" s="179"/>
      <c r="I16" s="179"/>
      <c r="J16" s="179"/>
      <c r="K16" s="179"/>
      <c r="L16" s="179"/>
      <c r="M16" s="179"/>
    </row>
    <row r="17" spans="1:13" x14ac:dyDescent="0.25">
      <c r="A17" s="179"/>
      <c r="B17" s="179"/>
      <c r="C17" s="179"/>
      <c r="D17" s="179"/>
      <c r="E17" s="179"/>
      <c r="F17" s="179"/>
      <c r="G17" s="179"/>
      <c r="H17" s="179"/>
      <c r="I17" s="179"/>
      <c r="J17" s="179"/>
      <c r="K17" s="179"/>
      <c r="L17" s="179"/>
      <c r="M17" s="179"/>
    </row>
    <row r="18" spans="1:13" x14ac:dyDescent="0.25">
      <c r="A18" s="179"/>
      <c r="B18" s="179"/>
      <c r="C18" s="179"/>
      <c r="D18" s="179"/>
      <c r="E18" s="179"/>
      <c r="F18" s="179"/>
      <c r="G18" s="179"/>
      <c r="H18" s="179"/>
      <c r="I18" s="179"/>
      <c r="J18" s="179"/>
      <c r="K18" s="179"/>
      <c r="L18" s="179"/>
      <c r="M18" s="179"/>
    </row>
    <row r="19" spans="1:13" x14ac:dyDescent="0.25">
      <c r="A19" s="179"/>
      <c r="B19" s="179"/>
      <c r="C19" s="179"/>
      <c r="D19" s="179"/>
      <c r="E19" s="179"/>
      <c r="F19" s="179"/>
      <c r="G19" s="179"/>
      <c r="H19" s="179"/>
      <c r="I19" s="179"/>
      <c r="J19" s="179"/>
      <c r="K19" s="179"/>
      <c r="L19" s="179"/>
      <c r="M19" s="179"/>
    </row>
    <row r="20" spans="1:13" x14ac:dyDescent="0.25">
      <c r="A20" s="179"/>
      <c r="B20" s="179"/>
      <c r="C20" s="179"/>
      <c r="D20" s="179"/>
      <c r="E20" s="179"/>
      <c r="F20" s="179"/>
      <c r="G20" s="179"/>
      <c r="H20" s="179"/>
      <c r="I20" s="179"/>
      <c r="J20" s="179"/>
      <c r="K20" s="179"/>
      <c r="L20" s="179"/>
      <c r="M20" s="179"/>
    </row>
    <row r="21" spans="1:13" x14ac:dyDescent="0.25">
      <c r="A21" s="179"/>
      <c r="B21" s="179"/>
      <c r="C21" s="179"/>
      <c r="D21" s="179"/>
      <c r="E21" s="179"/>
      <c r="F21" s="179"/>
      <c r="G21" s="179"/>
      <c r="H21" s="179"/>
      <c r="I21" s="179"/>
      <c r="J21" s="179"/>
      <c r="K21" s="179"/>
      <c r="L21" s="179"/>
      <c r="M21" s="179"/>
    </row>
    <row r="22" spans="1:13" x14ac:dyDescent="0.25">
      <c r="A22" s="179"/>
      <c r="B22" s="179"/>
      <c r="C22" s="179"/>
      <c r="D22" s="179"/>
      <c r="E22" s="179"/>
      <c r="F22" s="179"/>
      <c r="G22" s="179"/>
      <c r="H22" s="179"/>
      <c r="I22" s="179"/>
      <c r="J22" s="179"/>
      <c r="K22" s="179"/>
      <c r="L22" s="179"/>
      <c r="M22" s="179"/>
    </row>
    <row r="23" spans="1:13" ht="18" x14ac:dyDescent="0.25">
      <c r="A23" s="17" t="s">
        <v>145</v>
      </c>
    </row>
    <row r="24" spans="1:13" x14ac:dyDescent="0.25">
      <c r="A24" s="179"/>
      <c r="B24" s="179"/>
      <c r="C24" s="179"/>
      <c r="D24" s="179"/>
      <c r="E24" s="179"/>
      <c r="F24" s="179"/>
      <c r="G24" s="179"/>
      <c r="H24" s="179"/>
      <c r="I24" s="179"/>
      <c r="J24" s="179"/>
      <c r="K24" s="179"/>
      <c r="L24" s="179"/>
      <c r="M24" s="179"/>
    </row>
    <row r="25" spans="1:13" x14ac:dyDescent="0.25">
      <c r="A25" s="179"/>
      <c r="B25" s="179"/>
      <c r="C25" s="179"/>
      <c r="D25" s="179"/>
      <c r="E25" s="179"/>
      <c r="F25" s="179"/>
      <c r="G25" s="179"/>
      <c r="H25" s="179"/>
      <c r="I25" s="179"/>
      <c r="J25" s="179"/>
      <c r="K25" s="179"/>
      <c r="L25" s="179"/>
      <c r="M25" s="179"/>
    </row>
    <row r="26" spans="1:13" x14ac:dyDescent="0.25">
      <c r="A26" s="179"/>
      <c r="B26" s="179"/>
      <c r="C26" s="179"/>
      <c r="D26" s="179"/>
      <c r="E26" s="179"/>
      <c r="F26" s="179"/>
      <c r="G26" s="179"/>
      <c r="H26" s="179"/>
      <c r="I26" s="179"/>
      <c r="J26" s="179"/>
      <c r="K26" s="179"/>
      <c r="L26" s="179"/>
      <c r="M26" s="179"/>
    </row>
    <row r="27" spans="1:13" x14ac:dyDescent="0.25">
      <c r="A27" s="179"/>
      <c r="B27" s="179"/>
      <c r="C27" s="179"/>
      <c r="D27" s="179"/>
      <c r="E27" s="179"/>
      <c r="F27" s="179"/>
      <c r="G27" s="179"/>
      <c r="H27" s="179"/>
      <c r="I27" s="179"/>
      <c r="J27" s="179"/>
      <c r="K27" s="179"/>
      <c r="L27" s="179"/>
      <c r="M27" s="179"/>
    </row>
    <row r="28" spans="1:13" x14ac:dyDescent="0.25">
      <c r="A28" s="179"/>
      <c r="B28" s="179"/>
      <c r="C28" s="179"/>
      <c r="D28" s="179"/>
      <c r="E28" s="179"/>
      <c r="F28" s="179"/>
      <c r="G28" s="179"/>
      <c r="H28" s="179"/>
      <c r="I28" s="179"/>
      <c r="J28" s="179"/>
      <c r="K28" s="179"/>
      <c r="L28" s="179"/>
      <c r="M28" s="179"/>
    </row>
    <row r="29" spans="1:13" x14ac:dyDescent="0.25">
      <c r="A29" s="179"/>
      <c r="B29" s="179"/>
      <c r="C29" s="179"/>
      <c r="D29" s="179"/>
      <c r="E29" s="179"/>
      <c r="F29" s="179"/>
      <c r="G29" s="179"/>
      <c r="H29" s="179"/>
      <c r="I29" s="179"/>
      <c r="J29" s="179"/>
      <c r="K29" s="179"/>
      <c r="L29" s="179"/>
      <c r="M29" s="179"/>
    </row>
    <row r="30" spans="1:13" x14ac:dyDescent="0.25">
      <c r="A30" s="179"/>
      <c r="B30" s="179"/>
      <c r="C30" s="179"/>
      <c r="D30" s="179"/>
      <c r="E30" s="179"/>
      <c r="F30" s="179"/>
      <c r="G30" s="179"/>
      <c r="H30" s="179"/>
      <c r="I30" s="179"/>
      <c r="J30" s="179"/>
      <c r="K30" s="179"/>
      <c r="L30" s="179"/>
      <c r="M30" s="179"/>
    </row>
    <row r="31" spans="1:13" x14ac:dyDescent="0.25">
      <c r="A31" s="179"/>
      <c r="B31" s="179"/>
      <c r="C31" s="179"/>
      <c r="D31" s="179"/>
      <c r="E31" s="179"/>
      <c r="F31" s="179"/>
      <c r="G31" s="179"/>
      <c r="H31" s="179"/>
      <c r="I31" s="179"/>
      <c r="J31" s="179"/>
      <c r="K31" s="179"/>
      <c r="L31" s="179"/>
      <c r="M31" s="179"/>
    </row>
    <row r="32" spans="1:13" x14ac:dyDescent="0.25">
      <c r="A32" s="179"/>
      <c r="B32" s="179"/>
      <c r="C32" s="179"/>
      <c r="D32" s="179"/>
      <c r="E32" s="179"/>
      <c r="F32" s="179"/>
      <c r="G32" s="179"/>
      <c r="H32" s="179"/>
      <c r="I32" s="179"/>
      <c r="J32" s="179"/>
      <c r="K32" s="179"/>
      <c r="L32" s="179"/>
      <c r="M32" s="179"/>
    </row>
    <row r="33" spans="1:13" x14ac:dyDescent="0.25">
      <c r="A33" s="179"/>
      <c r="B33" s="179"/>
      <c r="C33" s="179"/>
      <c r="D33" s="179"/>
      <c r="E33" s="179"/>
      <c r="F33" s="179"/>
      <c r="G33" s="179"/>
      <c r="H33" s="179"/>
      <c r="I33" s="179"/>
      <c r="J33" s="179"/>
      <c r="K33" s="179"/>
      <c r="L33" s="179"/>
      <c r="M33" s="179"/>
    </row>
    <row r="34" spans="1:13" ht="18" x14ac:dyDescent="0.25">
      <c r="A34" s="181" t="s">
        <v>156</v>
      </c>
      <c r="B34" s="181"/>
    </row>
    <row r="35" spans="1:13" x14ac:dyDescent="0.25">
      <c r="A35" s="179"/>
      <c r="B35" s="179"/>
      <c r="C35" s="179"/>
      <c r="D35" s="179"/>
      <c r="E35" s="179"/>
      <c r="F35" s="179"/>
      <c r="G35" s="179"/>
      <c r="H35" s="179"/>
      <c r="I35" s="179"/>
      <c r="J35" s="179"/>
      <c r="K35" s="179"/>
      <c r="L35" s="179"/>
      <c r="M35" s="179"/>
    </row>
    <row r="36" spans="1:13" x14ac:dyDescent="0.25">
      <c r="A36" s="179"/>
      <c r="B36" s="179"/>
      <c r="C36" s="179"/>
      <c r="D36" s="179"/>
      <c r="E36" s="179"/>
      <c r="F36" s="179"/>
      <c r="G36" s="179"/>
      <c r="H36" s="179"/>
      <c r="I36" s="179"/>
      <c r="J36" s="179"/>
      <c r="K36" s="179"/>
      <c r="L36" s="179"/>
      <c r="M36" s="179"/>
    </row>
    <row r="37" spans="1:13" x14ac:dyDescent="0.25">
      <c r="A37" s="179"/>
      <c r="B37" s="179"/>
      <c r="C37" s="179"/>
      <c r="D37" s="179"/>
      <c r="E37" s="179"/>
      <c r="F37" s="179"/>
      <c r="G37" s="179"/>
      <c r="H37" s="179"/>
      <c r="I37" s="179"/>
      <c r="J37" s="179"/>
      <c r="K37" s="179"/>
      <c r="L37" s="179"/>
      <c r="M37" s="179"/>
    </row>
    <row r="38" spans="1:13" x14ac:dyDescent="0.25">
      <c r="A38" s="179"/>
      <c r="B38" s="179"/>
      <c r="C38" s="179"/>
      <c r="D38" s="179"/>
      <c r="E38" s="179"/>
      <c r="F38" s="179"/>
      <c r="G38" s="179"/>
      <c r="H38" s="179"/>
      <c r="I38" s="179"/>
      <c r="J38" s="179"/>
      <c r="K38" s="179"/>
      <c r="L38" s="179"/>
      <c r="M38" s="179"/>
    </row>
    <row r="39" spans="1:13" x14ac:dyDescent="0.25">
      <c r="A39" s="179"/>
      <c r="B39" s="179"/>
      <c r="C39" s="179"/>
      <c r="D39" s="179"/>
      <c r="E39" s="179"/>
      <c r="F39" s="179"/>
      <c r="G39" s="179"/>
      <c r="H39" s="179"/>
      <c r="I39" s="179"/>
      <c r="J39" s="179"/>
      <c r="K39" s="179"/>
      <c r="L39" s="179"/>
      <c r="M39" s="179"/>
    </row>
    <row r="40" spans="1:13" x14ac:dyDescent="0.25">
      <c r="A40" s="179"/>
      <c r="B40" s="179"/>
      <c r="C40" s="179"/>
      <c r="D40" s="179"/>
      <c r="E40" s="179"/>
      <c r="F40" s="179"/>
      <c r="G40" s="179"/>
      <c r="H40" s="179"/>
      <c r="I40" s="179"/>
      <c r="J40" s="179"/>
      <c r="K40" s="179"/>
      <c r="L40" s="179"/>
      <c r="M40" s="179"/>
    </row>
    <row r="41" spans="1:13" x14ac:dyDescent="0.25">
      <c r="A41" s="179"/>
      <c r="B41" s="179"/>
      <c r="C41" s="179"/>
      <c r="D41" s="179"/>
      <c r="E41" s="179"/>
      <c r="F41" s="179"/>
      <c r="G41" s="179"/>
      <c r="H41" s="179"/>
      <c r="I41" s="179"/>
      <c r="J41" s="179"/>
      <c r="K41" s="179"/>
      <c r="L41" s="179"/>
      <c r="M41" s="179"/>
    </row>
    <row r="42" spans="1:13" x14ac:dyDescent="0.25">
      <c r="A42" s="179"/>
      <c r="B42" s="179"/>
      <c r="C42" s="179"/>
      <c r="D42" s="179"/>
      <c r="E42" s="179"/>
      <c r="F42" s="179"/>
      <c r="G42" s="179"/>
      <c r="H42" s="179"/>
      <c r="I42" s="179"/>
      <c r="J42" s="179"/>
      <c r="K42" s="179"/>
      <c r="L42" s="179"/>
      <c r="M42" s="179"/>
    </row>
    <row r="43" spans="1:13" x14ac:dyDescent="0.25">
      <c r="A43" s="179"/>
      <c r="B43" s="179"/>
      <c r="C43" s="179"/>
      <c r="D43" s="179"/>
      <c r="E43" s="179"/>
      <c r="F43" s="179"/>
      <c r="G43" s="179"/>
      <c r="H43" s="179"/>
      <c r="I43" s="179"/>
      <c r="J43" s="179"/>
      <c r="K43" s="179"/>
      <c r="L43" s="179"/>
      <c r="M43" s="179"/>
    </row>
    <row r="44" spans="1:13" x14ac:dyDescent="0.25">
      <c r="A44" s="179"/>
      <c r="B44" s="179"/>
      <c r="C44" s="179"/>
      <c r="D44" s="179"/>
      <c r="E44" s="179"/>
      <c r="F44" s="179"/>
      <c r="G44" s="179"/>
      <c r="H44" s="179"/>
      <c r="I44" s="179"/>
      <c r="J44" s="179"/>
      <c r="K44" s="179"/>
      <c r="L44" s="179"/>
      <c r="M44" s="179"/>
    </row>
    <row r="45" spans="1:13" ht="18" x14ac:dyDescent="0.25">
      <c r="A45" s="16" t="s">
        <v>168</v>
      </c>
    </row>
    <row r="46" spans="1:13" x14ac:dyDescent="0.25">
      <c r="A46" s="179"/>
      <c r="B46" s="179"/>
      <c r="C46" s="179"/>
      <c r="D46" s="179"/>
      <c r="E46" s="179"/>
      <c r="F46" s="179"/>
      <c r="G46" s="179"/>
      <c r="H46" s="179"/>
      <c r="I46" s="179"/>
      <c r="J46" s="179"/>
      <c r="K46" s="179"/>
      <c r="L46" s="179"/>
      <c r="M46" s="179"/>
    </row>
    <row r="47" spans="1:13" x14ac:dyDescent="0.25">
      <c r="A47" s="179"/>
      <c r="B47" s="179"/>
      <c r="C47" s="179"/>
      <c r="D47" s="179"/>
      <c r="E47" s="179"/>
      <c r="F47" s="179"/>
      <c r="G47" s="179"/>
      <c r="H47" s="179"/>
      <c r="I47" s="179"/>
      <c r="J47" s="179"/>
      <c r="K47" s="179"/>
      <c r="L47" s="179"/>
      <c r="M47" s="179"/>
    </row>
    <row r="48" spans="1:13" x14ac:dyDescent="0.25">
      <c r="A48" s="179"/>
      <c r="B48" s="179"/>
      <c r="C48" s="179"/>
      <c r="D48" s="179"/>
      <c r="E48" s="179"/>
      <c r="F48" s="179"/>
      <c r="G48" s="179"/>
      <c r="H48" s="179"/>
      <c r="I48" s="179"/>
      <c r="J48" s="179"/>
      <c r="K48" s="179"/>
      <c r="L48" s="179"/>
      <c r="M48" s="179"/>
    </row>
    <row r="49" spans="1:13" x14ac:dyDescent="0.25">
      <c r="A49" s="179"/>
      <c r="B49" s="179"/>
      <c r="C49" s="179"/>
      <c r="D49" s="179"/>
      <c r="E49" s="179"/>
      <c r="F49" s="179"/>
      <c r="G49" s="179"/>
      <c r="H49" s="179"/>
      <c r="I49" s="179"/>
      <c r="J49" s="179"/>
      <c r="K49" s="179"/>
      <c r="L49" s="179"/>
      <c r="M49" s="179"/>
    </row>
    <row r="50" spans="1:13" x14ac:dyDescent="0.25">
      <c r="A50" s="179"/>
      <c r="B50" s="179"/>
      <c r="C50" s="179"/>
      <c r="D50" s="179"/>
      <c r="E50" s="179"/>
      <c r="F50" s="179"/>
      <c r="G50" s="179"/>
      <c r="H50" s="179"/>
      <c r="I50" s="179"/>
      <c r="J50" s="179"/>
      <c r="K50" s="179"/>
      <c r="L50" s="179"/>
      <c r="M50" s="179"/>
    </row>
    <row r="51" spans="1:13" x14ac:dyDescent="0.25">
      <c r="A51" s="179"/>
      <c r="B51" s="179"/>
      <c r="C51" s="179"/>
      <c r="D51" s="179"/>
      <c r="E51" s="179"/>
      <c r="F51" s="179"/>
      <c r="G51" s="179"/>
      <c r="H51" s="179"/>
      <c r="I51" s="179"/>
      <c r="J51" s="179"/>
      <c r="K51" s="179"/>
      <c r="L51" s="179"/>
      <c r="M51" s="179"/>
    </row>
    <row r="52" spans="1:13" x14ac:dyDescent="0.25">
      <c r="A52" s="179"/>
      <c r="B52" s="179"/>
      <c r="C52" s="179"/>
      <c r="D52" s="179"/>
      <c r="E52" s="179"/>
      <c r="F52" s="179"/>
      <c r="G52" s="179"/>
      <c r="H52" s="179"/>
      <c r="I52" s="179"/>
      <c r="J52" s="179"/>
      <c r="K52" s="179"/>
      <c r="L52" s="179"/>
      <c r="M52" s="179"/>
    </row>
    <row r="53" spans="1:13" x14ac:dyDescent="0.25">
      <c r="A53" s="179"/>
      <c r="B53" s="179"/>
      <c r="C53" s="179"/>
      <c r="D53" s="179"/>
      <c r="E53" s="179"/>
      <c r="F53" s="179"/>
      <c r="G53" s="179"/>
      <c r="H53" s="179"/>
      <c r="I53" s="179"/>
      <c r="J53" s="179"/>
      <c r="K53" s="179"/>
      <c r="L53" s="179"/>
      <c r="M53" s="179"/>
    </row>
    <row r="54" spans="1:13" x14ac:dyDescent="0.25">
      <c r="A54" s="179"/>
      <c r="B54" s="179"/>
      <c r="C54" s="179"/>
      <c r="D54" s="179"/>
      <c r="E54" s="179"/>
      <c r="F54" s="179"/>
      <c r="G54" s="179"/>
      <c r="H54" s="179"/>
      <c r="I54" s="179"/>
      <c r="J54" s="179"/>
      <c r="K54" s="179"/>
      <c r="L54" s="179"/>
      <c r="M54" s="179"/>
    </row>
    <row r="55" spans="1:13" x14ac:dyDescent="0.25">
      <c r="A55" s="179"/>
      <c r="B55" s="179"/>
      <c r="C55" s="179"/>
      <c r="D55" s="179"/>
      <c r="E55" s="179"/>
      <c r="F55" s="179"/>
      <c r="G55" s="179"/>
      <c r="H55" s="179"/>
      <c r="I55" s="179"/>
      <c r="J55" s="179"/>
      <c r="K55" s="179"/>
      <c r="L55" s="179"/>
      <c r="M55" s="179"/>
    </row>
  </sheetData>
  <mergeCells count="28">
    <mergeCell ref="A12:B12"/>
    <mergeCell ref="A34:B34"/>
    <mergeCell ref="A46:M47"/>
    <mergeCell ref="A48:M49"/>
    <mergeCell ref="A50:M51"/>
    <mergeCell ref="A24:M25"/>
    <mergeCell ref="A26:M27"/>
    <mergeCell ref="A28:M29"/>
    <mergeCell ref="A30:M31"/>
    <mergeCell ref="A32:M33"/>
    <mergeCell ref="A17:M18"/>
    <mergeCell ref="A19:M20"/>
    <mergeCell ref="A21:M22"/>
    <mergeCell ref="A13:M14"/>
    <mergeCell ref="A15:M16"/>
    <mergeCell ref="A52:M53"/>
    <mergeCell ref="A54:M55"/>
    <mergeCell ref="A35:M36"/>
    <mergeCell ref="A37:M38"/>
    <mergeCell ref="A39:M40"/>
    <mergeCell ref="A41:M42"/>
    <mergeCell ref="A43:M44"/>
    <mergeCell ref="A10:M11"/>
    <mergeCell ref="A1:B1"/>
    <mergeCell ref="A2:M3"/>
    <mergeCell ref="A4:M5"/>
    <mergeCell ref="A6:M7"/>
    <mergeCell ref="A8:M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2B1F-C6D8-4A6A-948A-C01EDFAD4836}">
  <sheetPr codeName="Sheet3"/>
  <dimension ref="A1:N38"/>
  <sheetViews>
    <sheetView workbookViewId="0">
      <selection activeCell="N2" sqref="N2"/>
    </sheetView>
  </sheetViews>
  <sheetFormatPr defaultRowHeight="15" x14ac:dyDescent="0.25"/>
  <cols>
    <col min="1" max="6" width="27.85546875" customWidth="1"/>
    <col min="7" max="7" width="9.5703125" customWidth="1"/>
  </cols>
  <sheetData>
    <row r="1" spans="1:14" x14ac:dyDescent="0.25">
      <c r="A1" s="18" t="s">
        <v>259</v>
      </c>
      <c r="B1" s="18" t="s">
        <v>254</v>
      </c>
      <c r="C1" s="18" t="s">
        <v>255</v>
      </c>
      <c r="D1" s="18" t="s">
        <v>256</v>
      </c>
      <c r="E1" s="18" t="s">
        <v>257</v>
      </c>
      <c r="F1" s="18" t="s">
        <v>260</v>
      </c>
      <c r="G1" s="18" t="s">
        <v>258</v>
      </c>
    </row>
    <row r="2" spans="1:14" x14ac:dyDescent="0.25">
      <c r="A2" t="s">
        <v>412</v>
      </c>
      <c r="B2" t="s">
        <v>361</v>
      </c>
      <c r="C2" t="s">
        <v>276</v>
      </c>
      <c r="D2" t="s">
        <v>388</v>
      </c>
      <c r="E2" t="s">
        <v>324</v>
      </c>
      <c r="F2" t="s">
        <v>294</v>
      </c>
      <c r="G2" t="s">
        <v>261</v>
      </c>
      <c r="J2" t="e" cm="1">
        <f t="array" ref="J2">_xlfn.UNIQUE(_xlfn.XLOOKUP(Report!E6,A1:F1,A2:F38),,TRUE)</f>
        <v>#N/A</v>
      </c>
      <c r="N2" t="s">
        <v>214</v>
      </c>
    </row>
    <row r="3" spans="1:14" x14ac:dyDescent="0.25">
      <c r="A3" t="s">
        <v>413</v>
      </c>
      <c r="B3" t="s">
        <v>362</v>
      </c>
      <c r="C3" t="s">
        <v>277</v>
      </c>
      <c r="D3" t="s">
        <v>389</v>
      </c>
      <c r="E3" t="s">
        <v>325</v>
      </c>
      <c r="F3" t="s">
        <v>295</v>
      </c>
      <c r="G3" t="s">
        <v>262</v>
      </c>
      <c r="N3" t="s">
        <v>215</v>
      </c>
    </row>
    <row r="4" spans="1:14" x14ac:dyDescent="0.25">
      <c r="A4" t="s">
        <v>414</v>
      </c>
      <c r="B4" t="s">
        <v>363</v>
      </c>
      <c r="C4" t="s">
        <v>278</v>
      </c>
      <c r="D4" t="s">
        <v>390</v>
      </c>
      <c r="E4" t="s">
        <v>326</v>
      </c>
      <c r="F4" t="s">
        <v>296</v>
      </c>
      <c r="G4" t="s">
        <v>263</v>
      </c>
    </row>
    <row r="5" spans="1:14" x14ac:dyDescent="0.25">
      <c r="A5" t="s">
        <v>415</v>
      </c>
      <c r="B5" t="s">
        <v>364</v>
      </c>
      <c r="C5" t="s">
        <v>279</v>
      </c>
      <c r="D5" t="s">
        <v>391</v>
      </c>
      <c r="E5" t="s">
        <v>327</v>
      </c>
      <c r="F5" t="s">
        <v>297</v>
      </c>
      <c r="G5" t="s">
        <v>264</v>
      </c>
      <c r="N5" t="s">
        <v>445</v>
      </c>
    </row>
    <row r="6" spans="1:14" x14ac:dyDescent="0.25">
      <c r="A6" t="s">
        <v>416</v>
      </c>
      <c r="B6" t="s">
        <v>365</v>
      </c>
      <c r="C6" t="s">
        <v>280</v>
      </c>
      <c r="D6" t="s">
        <v>392</v>
      </c>
      <c r="E6" t="s">
        <v>328</v>
      </c>
      <c r="F6" t="s">
        <v>298</v>
      </c>
      <c r="G6" t="s">
        <v>265</v>
      </c>
      <c r="N6" t="s">
        <v>446</v>
      </c>
    </row>
    <row r="7" spans="1:14" x14ac:dyDescent="0.25">
      <c r="A7" t="s">
        <v>417</v>
      </c>
      <c r="B7" t="s">
        <v>366</v>
      </c>
      <c r="C7" t="s">
        <v>281</v>
      </c>
      <c r="D7" t="s">
        <v>393</v>
      </c>
      <c r="E7" t="s">
        <v>329</v>
      </c>
      <c r="F7" t="s">
        <v>299</v>
      </c>
      <c r="G7" t="s">
        <v>266</v>
      </c>
      <c r="N7" t="s">
        <v>447</v>
      </c>
    </row>
    <row r="8" spans="1:14" x14ac:dyDescent="0.25">
      <c r="A8" t="s">
        <v>418</v>
      </c>
      <c r="B8" t="s">
        <v>367</v>
      </c>
      <c r="C8" t="s">
        <v>282</v>
      </c>
      <c r="D8" t="s">
        <v>394</v>
      </c>
      <c r="E8" t="s">
        <v>330</v>
      </c>
      <c r="F8" t="s">
        <v>300</v>
      </c>
      <c r="G8" t="s">
        <v>267</v>
      </c>
      <c r="N8" t="s">
        <v>452</v>
      </c>
    </row>
    <row r="9" spans="1:14" x14ac:dyDescent="0.25">
      <c r="A9" t="s">
        <v>419</v>
      </c>
      <c r="B9" t="s">
        <v>368</v>
      </c>
      <c r="C9" t="s">
        <v>283</v>
      </c>
      <c r="D9" t="s">
        <v>395</v>
      </c>
      <c r="E9" t="s">
        <v>331</v>
      </c>
      <c r="F9" t="s">
        <v>301</v>
      </c>
      <c r="G9" t="s">
        <v>268</v>
      </c>
      <c r="N9" t="s">
        <v>448</v>
      </c>
    </row>
    <row r="10" spans="1:14" x14ac:dyDescent="0.25">
      <c r="A10" t="s">
        <v>420</v>
      </c>
      <c r="B10" t="s">
        <v>369</v>
      </c>
      <c r="C10" t="s">
        <v>284</v>
      </c>
      <c r="D10" t="s">
        <v>396</v>
      </c>
      <c r="E10" t="s">
        <v>332</v>
      </c>
      <c r="F10" t="s">
        <v>302</v>
      </c>
      <c r="G10" t="s">
        <v>269</v>
      </c>
      <c r="N10" t="s">
        <v>449</v>
      </c>
    </row>
    <row r="11" spans="1:14" x14ac:dyDescent="0.25">
      <c r="A11" t="s">
        <v>421</v>
      </c>
      <c r="B11" t="s">
        <v>370</v>
      </c>
      <c r="C11" t="s">
        <v>285</v>
      </c>
      <c r="D11" t="s">
        <v>397</v>
      </c>
      <c r="E11" t="s">
        <v>333</v>
      </c>
      <c r="F11" t="s">
        <v>303</v>
      </c>
      <c r="G11" t="s">
        <v>270</v>
      </c>
      <c r="N11" t="s">
        <v>453</v>
      </c>
    </row>
    <row r="12" spans="1:14" x14ac:dyDescent="0.25">
      <c r="A12" t="s">
        <v>422</v>
      </c>
      <c r="B12" t="s">
        <v>371</v>
      </c>
      <c r="C12" t="s">
        <v>286</v>
      </c>
      <c r="D12" t="s">
        <v>398</v>
      </c>
      <c r="E12" t="s">
        <v>334</v>
      </c>
      <c r="F12" t="s">
        <v>304</v>
      </c>
      <c r="G12" t="s">
        <v>271</v>
      </c>
      <c r="N12" t="s">
        <v>450</v>
      </c>
    </row>
    <row r="13" spans="1:14" x14ac:dyDescent="0.25">
      <c r="A13" t="s">
        <v>423</v>
      </c>
      <c r="B13" t="s">
        <v>372</v>
      </c>
      <c r="C13" t="s">
        <v>287</v>
      </c>
      <c r="D13" t="s">
        <v>399</v>
      </c>
      <c r="E13" t="s">
        <v>335</v>
      </c>
      <c r="F13" t="s">
        <v>305</v>
      </c>
      <c r="G13" t="s">
        <v>272</v>
      </c>
      <c r="N13" t="s">
        <v>454</v>
      </c>
    </row>
    <row r="14" spans="1:14" x14ac:dyDescent="0.25">
      <c r="A14" t="s">
        <v>424</v>
      </c>
      <c r="B14" t="s">
        <v>373</v>
      </c>
      <c r="C14" t="s">
        <v>288</v>
      </c>
      <c r="D14" t="s">
        <v>400</v>
      </c>
      <c r="E14" t="s">
        <v>336</v>
      </c>
      <c r="F14" t="s">
        <v>306</v>
      </c>
      <c r="G14" t="s">
        <v>273</v>
      </c>
      <c r="N14" t="s">
        <v>455</v>
      </c>
    </row>
    <row r="15" spans="1:14" x14ac:dyDescent="0.25">
      <c r="A15" t="s">
        <v>425</v>
      </c>
      <c r="B15" t="s">
        <v>374</v>
      </c>
      <c r="C15" t="s">
        <v>289</v>
      </c>
      <c r="D15" t="s">
        <v>401</v>
      </c>
      <c r="E15" t="s">
        <v>337</v>
      </c>
      <c r="F15" t="s">
        <v>307</v>
      </c>
      <c r="G15" t="s">
        <v>274</v>
      </c>
      <c r="N15" t="s">
        <v>451</v>
      </c>
    </row>
    <row r="16" spans="1:14" x14ac:dyDescent="0.25">
      <c r="A16" t="s">
        <v>426</v>
      </c>
      <c r="B16" t="s">
        <v>375</v>
      </c>
      <c r="C16" t="s">
        <v>290</v>
      </c>
      <c r="D16" t="s">
        <v>402</v>
      </c>
      <c r="E16" t="s">
        <v>338</v>
      </c>
      <c r="F16" t="s">
        <v>308</v>
      </c>
      <c r="G16" t="s">
        <v>275</v>
      </c>
      <c r="N16" t="s">
        <v>456</v>
      </c>
    </row>
    <row r="17" spans="1:14" x14ac:dyDescent="0.25">
      <c r="A17" t="s">
        <v>427</v>
      </c>
      <c r="B17" t="s">
        <v>376</v>
      </c>
      <c r="C17" t="s">
        <v>291</v>
      </c>
      <c r="D17" t="s">
        <v>403</v>
      </c>
      <c r="E17" t="s">
        <v>339</v>
      </c>
      <c r="F17" t="s">
        <v>309</v>
      </c>
      <c r="N17" t="s">
        <v>458</v>
      </c>
    </row>
    <row r="18" spans="1:14" x14ac:dyDescent="0.25">
      <c r="A18" t="s">
        <v>428</v>
      </c>
      <c r="B18" t="s">
        <v>377</v>
      </c>
      <c r="C18" t="s">
        <v>292</v>
      </c>
      <c r="D18" t="s">
        <v>404</v>
      </c>
      <c r="E18" t="s">
        <v>340</v>
      </c>
      <c r="F18" t="s">
        <v>310</v>
      </c>
      <c r="N18" t="s">
        <v>457</v>
      </c>
    </row>
    <row r="19" spans="1:14" x14ac:dyDescent="0.25">
      <c r="A19" t="s">
        <v>429</v>
      </c>
      <c r="B19" t="s">
        <v>378</v>
      </c>
      <c r="C19" t="s">
        <v>293</v>
      </c>
      <c r="D19" t="s">
        <v>405</v>
      </c>
      <c r="E19" t="s">
        <v>341</v>
      </c>
      <c r="F19" t="s">
        <v>311</v>
      </c>
    </row>
    <row r="20" spans="1:14" x14ac:dyDescent="0.25">
      <c r="A20" t="s">
        <v>430</v>
      </c>
      <c r="B20" t="s">
        <v>379</v>
      </c>
      <c r="D20" t="s">
        <v>406</v>
      </c>
      <c r="E20" t="s">
        <v>342</v>
      </c>
      <c r="F20" t="s">
        <v>312</v>
      </c>
    </row>
    <row r="21" spans="1:14" x14ac:dyDescent="0.25">
      <c r="A21" t="s">
        <v>431</v>
      </c>
      <c r="B21" t="s">
        <v>380</v>
      </c>
      <c r="D21" t="s">
        <v>407</v>
      </c>
      <c r="E21" t="s">
        <v>343</v>
      </c>
      <c r="F21" t="s">
        <v>313</v>
      </c>
    </row>
    <row r="22" spans="1:14" x14ac:dyDescent="0.25">
      <c r="A22" t="s">
        <v>432</v>
      </c>
      <c r="B22" t="s">
        <v>381</v>
      </c>
      <c r="D22" t="s">
        <v>408</v>
      </c>
      <c r="E22" t="s">
        <v>344</v>
      </c>
      <c r="F22" t="s">
        <v>314</v>
      </c>
    </row>
    <row r="23" spans="1:14" x14ac:dyDescent="0.25">
      <c r="A23" t="s">
        <v>433</v>
      </c>
      <c r="B23" t="s">
        <v>382</v>
      </c>
      <c r="D23" t="s">
        <v>409</v>
      </c>
      <c r="E23" t="s">
        <v>345</v>
      </c>
      <c r="F23" t="s">
        <v>315</v>
      </c>
    </row>
    <row r="24" spans="1:14" x14ac:dyDescent="0.25">
      <c r="A24" t="s">
        <v>434</v>
      </c>
      <c r="B24" t="s">
        <v>383</v>
      </c>
      <c r="D24" t="s">
        <v>410</v>
      </c>
      <c r="E24" t="s">
        <v>346</v>
      </c>
      <c r="F24" t="s">
        <v>316</v>
      </c>
    </row>
    <row r="25" spans="1:14" x14ac:dyDescent="0.25">
      <c r="A25" t="s">
        <v>435</v>
      </c>
      <c r="B25" t="s">
        <v>384</v>
      </c>
      <c r="D25" t="s">
        <v>411</v>
      </c>
      <c r="E25" t="s">
        <v>347</v>
      </c>
      <c r="F25" t="s">
        <v>317</v>
      </c>
    </row>
    <row r="26" spans="1:14" x14ac:dyDescent="0.25">
      <c r="A26" t="s">
        <v>436</v>
      </c>
      <c r="B26" t="s">
        <v>385</v>
      </c>
      <c r="E26" t="s">
        <v>348</v>
      </c>
      <c r="F26" t="s">
        <v>318</v>
      </c>
    </row>
    <row r="27" spans="1:14" x14ac:dyDescent="0.25">
      <c r="B27" t="s">
        <v>386</v>
      </c>
      <c r="E27" t="s">
        <v>349</v>
      </c>
      <c r="F27" t="s">
        <v>319</v>
      </c>
    </row>
    <row r="28" spans="1:14" x14ac:dyDescent="0.25">
      <c r="B28" t="s">
        <v>387</v>
      </c>
      <c r="E28" t="s">
        <v>350</v>
      </c>
      <c r="F28" t="s">
        <v>320</v>
      </c>
    </row>
    <row r="29" spans="1:14" x14ac:dyDescent="0.25">
      <c r="E29" t="s">
        <v>351</v>
      </c>
      <c r="F29" t="s">
        <v>321</v>
      </c>
    </row>
    <row r="30" spans="1:14" x14ac:dyDescent="0.25">
      <c r="E30" t="s">
        <v>352</v>
      </c>
      <c r="F30" t="s">
        <v>322</v>
      </c>
    </row>
    <row r="31" spans="1:14" x14ac:dyDescent="0.25">
      <c r="E31" t="s">
        <v>353</v>
      </c>
      <c r="F31" t="s">
        <v>323</v>
      </c>
    </row>
    <row r="32" spans="1:14" x14ac:dyDescent="0.25">
      <c r="E32" t="s">
        <v>354</v>
      </c>
    </row>
    <row r="33" spans="5:5" x14ac:dyDescent="0.25">
      <c r="E33" t="s">
        <v>355</v>
      </c>
    </row>
    <row r="34" spans="5:5" x14ac:dyDescent="0.25">
      <c r="E34" t="s">
        <v>356</v>
      </c>
    </row>
    <row r="35" spans="5:5" x14ac:dyDescent="0.25">
      <c r="E35" t="s">
        <v>357</v>
      </c>
    </row>
    <row r="36" spans="5:5" x14ac:dyDescent="0.25">
      <c r="E36" t="s">
        <v>358</v>
      </c>
    </row>
    <row r="37" spans="5:5" x14ac:dyDescent="0.25">
      <c r="E37" t="s">
        <v>359</v>
      </c>
    </row>
    <row r="38" spans="5:5" x14ac:dyDescent="0.25">
      <c r="E38" t="s">
        <v>360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457C1-5933-4E9A-9DAD-DCC7F38D26C0}">
  <sheetPr codeName="Sheet4"/>
  <dimension ref="A1:A2"/>
  <sheetViews>
    <sheetView topLeftCell="A13" workbookViewId="0">
      <selection activeCell="G19" sqref="G19"/>
    </sheetView>
  </sheetViews>
  <sheetFormatPr defaultRowHeight="15" x14ac:dyDescent="0.25"/>
  <sheetData>
    <row r="1" spans="1:1" x14ac:dyDescent="0.25">
      <c r="A1" t="s">
        <v>214</v>
      </c>
    </row>
    <row r="2" spans="1:1" x14ac:dyDescent="0.25">
      <c r="A2" t="s">
        <v>215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Group xmlns="c0e7ab58-17c9-4e89-bafa-89648b546eb5">Finance</Group>
    <Category xmlns="c0e7ab58-17c9-4e89-bafa-89648b546eb5">Resources</Category>
    <Sub_x002d_Group xmlns="c0e7ab58-17c9-4e89-bafa-89648b546eb5">Annual Return</Sub_x002d_Group>
    <Hub_x0020_Link xmlns="c0e7ab58-17c9-4e89-bafa-89648b546eb5">true</Hub_x0020_Link>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23F22AAD13F9241942717C28803A3B7" ma:contentTypeVersion="15" ma:contentTypeDescription="Create a new document." ma:contentTypeScope="" ma:versionID="2ac5d633e6225da0788fda36613b4b33">
  <xsd:schema xmlns:xsd="http://www.w3.org/2001/XMLSchema" xmlns:xs="http://www.w3.org/2001/XMLSchema" xmlns:p="http://schemas.microsoft.com/office/2006/metadata/properties" xmlns:ns2="c0e7ab58-17c9-4e89-bafa-89648b546eb5" targetNamespace="http://schemas.microsoft.com/office/2006/metadata/properties" ma:root="true" ma:fieldsID="31aabc8d1c06ff64b2f0908c5ae11969" ns2:_="">
    <xsd:import namespace="c0e7ab58-17c9-4e89-bafa-89648b546eb5"/>
    <xsd:element name="properties">
      <xsd:complexType>
        <xsd:sequence>
          <xsd:element name="documentManagement">
            <xsd:complexType>
              <xsd:all>
                <xsd:element ref="ns2:Hub_x0020_Link" minOccurs="0"/>
                <xsd:element ref="ns2:Category" minOccurs="0"/>
                <xsd:element ref="ns2:Group" minOccurs="0"/>
                <xsd:element ref="ns2:MediaServiceMetadata" minOccurs="0"/>
                <xsd:element ref="ns2:MediaServiceFastMetadata" minOccurs="0"/>
                <xsd:element ref="ns2:MediaServiceSearchProperties" minOccurs="0"/>
                <xsd:element ref="ns2:MediaServiceObjectDetectorVersions" minOccurs="0"/>
                <xsd:element ref="ns2:Sub_x002d_Group"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7ab58-17c9-4e89-bafa-89648b546eb5" elementFormDefault="qualified">
    <xsd:import namespace="http://schemas.microsoft.com/office/2006/documentManagement/types"/>
    <xsd:import namespace="http://schemas.microsoft.com/office/infopath/2007/PartnerControls"/>
    <xsd:element name="Hub_x0020_Link" ma:index="2" nillable="true" ma:displayName="Hub Link" ma:default="1" ma:internalName="Hub_x0020_Link">
      <xsd:simpleType>
        <xsd:restriction base="dms:Boolean"/>
      </xsd:simpleType>
    </xsd:element>
    <xsd:element name="Category" ma:index="3" nillable="true" ma:displayName="Category" ma:default="Resources" ma:internalName="Category">
      <xsd:simpleType>
        <xsd:restriction base="dms:Text">
          <xsd:maxLength value="255"/>
        </xsd:restriction>
      </xsd:simpleType>
    </xsd:element>
    <xsd:element name="Group" ma:index="4" nillable="true" ma:displayName="Group" ma:default="Ministries" ma:format="Dropdown" ma:internalName="Group">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SearchProperties" ma:index="9" nillable="true" ma:displayName="MediaServiceSearchProperties" ma:hidden="true" ma:internalName="MediaServiceSearchProperties"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Sub_x002d_Group" ma:index="15" nillable="true" ma:displayName="Sub-Group" ma:default="About" ma:format="Dropdown" ma:internalName="Sub_x002d_Group">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FFE6D-1004-4668-B438-E5FB80B87E09}">
  <ds:schemaRefs>
    <ds:schemaRef ds:uri="http://schemas.microsoft.com/sharepoint/v3/contenttype/forms"/>
  </ds:schemaRefs>
</ds:datastoreItem>
</file>

<file path=customXml/itemProps2.xml><?xml version="1.0" encoding="utf-8"?>
<ds:datastoreItem xmlns:ds="http://schemas.openxmlformats.org/officeDocument/2006/customXml" ds:itemID="{06B174FF-9872-4B9F-97DE-27AC10E10564}">
  <ds:schemaRefs>
    <ds:schemaRef ds:uri="http://schemas.microsoft.com/sharepoint/events"/>
  </ds:schemaRefs>
</ds:datastoreItem>
</file>

<file path=customXml/itemProps3.xml><?xml version="1.0" encoding="utf-8"?>
<ds:datastoreItem xmlns:ds="http://schemas.openxmlformats.org/officeDocument/2006/customXml" ds:itemID="{1C26EF84-1C5E-46CF-AEFC-33FCCF88BC21}">
  <ds:schemaRefs>
    <ds:schemaRef ds:uri="http://schemas.microsoft.com/office/2006/metadata/properties"/>
    <ds:schemaRef ds:uri="http://schemas.microsoft.com/office/infopath/2007/PartnerControls"/>
    <ds:schemaRef ds:uri="03dad126-3e07-426d-a6d1-eedeb1c4fb42"/>
    <ds:schemaRef ds:uri="e37c26e4-2820-4b87-b73c-08c72ed8eeec"/>
    <ds:schemaRef ds:uri="c0e7ab58-17c9-4e89-bafa-89648b546eb5"/>
  </ds:schemaRefs>
</ds:datastoreItem>
</file>

<file path=customXml/itemProps4.xml><?xml version="1.0" encoding="utf-8"?>
<ds:datastoreItem xmlns:ds="http://schemas.openxmlformats.org/officeDocument/2006/customXml" ds:itemID="{65A8E19B-E510-4829-9BDF-E64341235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Report</vt:lpstr>
      <vt:lpstr>Notes </vt:lpstr>
      <vt:lpstr>Lists</vt:lpstr>
      <vt:lpstr>Sheet2</vt:lpstr>
      <vt:lpstr>Bremer_Brisbane</vt:lpstr>
      <vt:lpstr>Carpentaria</vt:lpstr>
      <vt:lpstr>Central_Queensland</vt:lpstr>
      <vt:lpstr>Mary_Burnett</vt:lpstr>
      <vt:lpstr>Moreton_Rivers</vt:lpstr>
      <vt:lpstr>Report!Print_Area</vt:lpstr>
      <vt:lpstr>South_Moreton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Janna Hakimova</dc:creator>
  <cp:keywords/>
  <dc:description/>
  <cp:lastModifiedBy>Ian Powles</cp:lastModifiedBy>
  <cp:revision/>
  <cp:lastPrinted>2024-06-27T00:40:45Z</cp:lastPrinted>
  <dcterms:created xsi:type="dcterms:W3CDTF">2023-10-30T03:13:51Z</dcterms:created>
  <dcterms:modified xsi:type="dcterms:W3CDTF">2025-07-07T23:48:46Z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0x010100023F22AAD13F9241942717C28803A3B7</vt:lpwstr>
  </property>
  <property fmtid="{D5CDD505-2E9C-101B-9397-08002B2CF9AE}" pid="3" name="_dlc_DocIdItemGuid">
    <vt:lpwstr>95b54cfb-3f1b-4322-b936-ed5235cf9b8e</vt:lpwstr>
  </property>
  <property fmtid="{D5CDD505-2E9C-101B-9397-08002B2CF9AE}" pid="4" name="MediaServiceImageTags">
    <vt:lpwstr/>
  </property>
  <property fmtid="{D5CDD505-2E9C-101B-9397-08002B2CF9AE}" pid="5" name="Document_x0020_Type">
    <vt:lpwstr/>
  </property>
  <property fmtid="{D5CDD505-2E9C-101B-9397-08002B2CF9AE}" pid="6" name="Document Type">
    <vt:lpwstr/>
  </property>
  <property fmtid="{D5CDD505-2E9C-101B-9397-08002B2CF9AE}" pid="7" name="PolicyArea">
    <vt:lpwstr>J: Other Resources</vt:lpwstr>
  </property>
  <property fmtid="{D5CDD505-2E9C-101B-9397-08002B2CF9AE}" pid="8" name="Order">
    <vt:r8>215100</vt:r8>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Website?">
    <vt:bool>true</vt:bool>
  </property>
  <property fmtid="{D5CDD505-2E9C-101B-9397-08002B2CF9AE}" pid="14" name="_ExtendedDescription">
    <vt:lpwstr/>
  </property>
  <property fmtid="{D5CDD505-2E9C-101B-9397-08002B2CF9AE}" pid="15" name="TriggerFlowInfo">
    <vt:lpwstr/>
  </property>
  <property fmtid="{D5CDD505-2E9C-101B-9397-08002B2CF9AE}" pid="16" name="PolicyContact">
    <vt:lpwstr>826;#Harley Mitchell</vt:lpwstr>
  </property>
  <property fmtid="{D5CDD505-2E9C-101B-9397-08002B2CF9AE}" pid="17" name="_SourceUrl">
    <vt:lpwstr/>
  </property>
  <property fmtid="{D5CDD505-2E9C-101B-9397-08002B2CF9AE}" pid="18" name="_SharedFileIndex">
    <vt:lpwstr/>
  </property>
</Properties>
</file>