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ucaqld.sharepoint.com/sr/finance/Procedures/1. Hub Document Repository/"/>
    </mc:Choice>
  </mc:AlternateContent>
  <xr:revisionPtr revIDLastSave="0" documentId="8_{5CACD3E2-2842-4CAB-805E-15F44A72871E}" xr6:coauthVersionLast="47" xr6:coauthVersionMax="47" xr10:uidLastSave="{00000000-0000-0000-0000-000000000000}"/>
  <bookViews>
    <workbookView xWindow="-120" yWindow="-120" windowWidth="29040" windowHeight="15840" xr2:uid="{F2A21B0A-58E2-4E4A-B207-9D1B4098CB6F}"/>
  </bookViews>
  <sheets>
    <sheet name="Annual Return" sheetId="1" r:id="rId1"/>
  </sheets>
  <externalReferences>
    <externalReference r:id="rId2"/>
  </externalReferences>
  <definedNames>
    <definedName name="CongregationName">[1]List!$A$3:$A$256</definedName>
    <definedName name="Congrega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0" i="1" l="1"/>
  <c r="D176" i="1"/>
  <c r="D166" i="1"/>
  <c r="D161" i="1"/>
  <c r="D171" i="1"/>
  <c r="D155" i="1"/>
  <c r="F141" i="1"/>
  <c r="D141" i="1"/>
  <c r="F127" i="1"/>
  <c r="D127" i="1"/>
  <c r="F111" i="1"/>
  <c r="F115" i="1" s="1"/>
  <c r="D111" i="1"/>
  <c r="D108" i="1"/>
  <c r="D101" i="1"/>
  <c r="D86" i="1"/>
  <c r="D77" i="1"/>
  <c r="D67" i="1"/>
  <c r="F57" i="1"/>
  <c r="F119" i="1" s="1"/>
  <c r="C56" i="1"/>
  <c r="C55" i="1"/>
  <c r="C117" i="1" s="1"/>
  <c r="C145" i="1" s="1"/>
  <c r="D52" i="1"/>
  <c r="D49" i="1"/>
  <c r="D42" i="1"/>
  <c r="D38" i="1"/>
  <c r="D32" i="1"/>
  <c r="D112" i="1" l="1"/>
  <c r="D53" i="1"/>
  <c r="D142" i="1"/>
  <c r="F142" i="1"/>
  <c r="F112" i="1"/>
  <c r="F113" i="1" s="1"/>
  <c r="D1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tc={63EE9E0E-0195-4845-A0B8-E36A807CBB5D}</author>
    <author>tc={9514E9E9-92CB-4C9A-8CFD-DD4E30591138}</author>
  </authors>
  <commentList>
    <comment ref="C217" authorId="0" shapeId="0" xr:uid="{63EE9E0E-0195-4845-A0B8-E36A807CBB5D}">
      <text>
        <t>[Threaded comment]
Your version of Excel allows you to read this threaded comment; however, any edits to it will get removed if the file is opened in a newer version of Excel. Learn more: https://go.microsoft.com/fwlink/?linkid=870924
Comment:
    A National Metering Identifier (NMI) is a unique code of 10 or 11 numbers (and in some cases includes letters) assigned to the electricity connection at your address. Your NMI can be found on your electricity bill and starts with QB or 3 in QLD. Your NMI isn't the same as your electricity meter number(s). If you are having trouble finding your NMI, please call your electricity retailer and ask them for it.</t>
      </text>
    </comment>
    <comment ref="C218" authorId="1" shapeId="0" xr:uid="{9514E9E9-92CB-4C9A-8CFD-DD4E30591138}">
      <text>
        <t>[Threaded comment]
Your version of Excel allows you to read this threaded comment; however, any edits to it will get removed if the file is opened in a newer version of Excel. Learn more: https://go.microsoft.com/fwlink/?linkid=870924
Comment:
    This data will allow us to determine if we need to start reporting our gas usage.</t>
      </text>
    </comment>
  </commentList>
</comments>
</file>

<file path=xl/sharedStrings.xml><?xml version="1.0" encoding="utf-8"?>
<sst xmlns="http://schemas.openxmlformats.org/spreadsheetml/2006/main" count="271" uniqueCount="256">
  <si>
    <t>2023 Congregation Financial Return</t>
  </si>
  <si>
    <t>DUE DATE:  30 November 2023</t>
  </si>
  <si>
    <t>Welcome to the Annual Congregation Financial Return.  Accompanying the form is a set of guidelines to assist you. You are also encouraged to contact your Presbytery Treasurer or the Accountant - Mission Support,  by email pres.accounts@ucaqld.com.au or phone 07 3377 9765 for assistance.</t>
  </si>
  <si>
    <t>Congregation :</t>
  </si>
  <si>
    <t>Parish Account Code :</t>
  </si>
  <si>
    <t>Presbytery :</t>
  </si>
  <si>
    <t>Financial Year eg Calendar year, Financial Year or other</t>
  </si>
  <si>
    <t xml:space="preserve">We certify that the following schedules represent a complete statement of all bank accounts, investments, loans and other debts within the Congregation and its activities and that such accounts have been approved by Church Council. We further certify that financial statements have been prepared for each approved organisation for the period ended ................................................
</t>
  </si>
  <si>
    <t xml:space="preserve">Chairperson Church Council                                                      </t>
  </si>
  <si>
    <t xml:space="preserve">Treasurer Church Council                                                      </t>
  </si>
  <si>
    <t>Name</t>
  </si>
  <si>
    <t>Phone</t>
  </si>
  <si>
    <t>Email</t>
  </si>
  <si>
    <t>RECEIPTS AND PAYMENTS</t>
  </si>
  <si>
    <t>Ref.</t>
  </si>
  <si>
    <t>2023 Accounts Actual 12 months ending 30 June 2023</t>
  </si>
  <si>
    <t>CPMP
Calculation</t>
  </si>
  <si>
    <t>2022 Accounts Budgeted
12 months ending
30 June 2022
$</t>
  </si>
  <si>
    <t>Ministry &amp; Mission Receipts</t>
  </si>
  <si>
    <t>I-1</t>
  </si>
  <si>
    <t>General Offerings</t>
  </si>
  <si>
    <t>I-2</t>
  </si>
  <si>
    <t xml:space="preserve">Retiring Offerings / Appeals </t>
  </si>
  <si>
    <t>excluded</t>
  </si>
  <si>
    <t>I-3</t>
  </si>
  <si>
    <t>Income from UCA Organisations - Synod / Presbytery Grants</t>
  </si>
  <si>
    <t>I-4</t>
  </si>
  <si>
    <t>Income from UCA Organisations - Other UCA</t>
  </si>
  <si>
    <t>I-5</t>
  </si>
  <si>
    <t xml:space="preserve">Government Grants </t>
  </si>
  <si>
    <t>I-6</t>
  </si>
  <si>
    <t xml:space="preserve">Income from other non UCA Sources </t>
  </si>
  <si>
    <t>I-7</t>
  </si>
  <si>
    <t>Reimbursement for Ministerial Services</t>
  </si>
  <si>
    <t>Total Ministry &amp; Mission Receipts</t>
  </si>
  <si>
    <t>Interest Income Receipts</t>
  </si>
  <si>
    <t>I-8</t>
  </si>
  <si>
    <t xml:space="preserve">Interest Income - Other Financial Institutions </t>
  </si>
  <si>
    <t>I-9</t>
  </si>
  <si>
    <t xml:space="preserve">Interest Income - UCIS </t>
  </si>
  <si>
    <t>I-10</t>
  </si>
  <si>
    <t>Interest Income / Drawdown from MDF Accounts</t>
  </si>
  <si>
    <t>I-11</t>
  </si>
  <si>
    <t>Distributions from other UCA Accounts</t>
  </si>
  <si>
    <t>Total Interest Income Receipts</t>
  </si>
  <si>
    <t>Property Leasing Receipts</t>
  </si>
  <si>
    <t>I-12</t>
  </si>
  <si>
    <t>Property Income from Manse</t>
  </si>
  <si>
    <t>I-13</t>
  </si>
  <si>
    <t xml:space="preserve">Other Property Income </t>
  </si>
  <si>
    <t>Total Property Leasing Receipts</t>
  </si>
  <si>
    <t>Other Receipts</t>
  </si>
  <si>
    <t>I-14</t>
  </si>
  <si>
    <t>Bequests Received</t>
  </si>
  <si>
    <t>I-15</t>
  </si>
  <si>
    <t>Special Purpose Fund Income</t>
  </si>
  <si>
    <t>I-16</t>
  </si>
  <si>
    <t>Receipts for Congregation Sub-entities</t>
  </si>
  <si>
    <t>I-17</t>
  </si>
  <si>
    <t>Transfer from MDF Account</t>
  </si>
  <si>
    <t>I-18</t>
  </si>
  <si>
    <t xml:space="preserve">Mission Activity Receipts </t>
  </si>
  <si>
    <t>Total Other Receipts</t>
  </si>
  <si>
    <t>Income-Generation Activity Receipts</t>
  </si>
  <si>
    <t>I-19</t>
  </si>
  <si>
    <t xml:space="preserve">Surplus-Generating / Business Activity Receipts </t>
  </si>
  <si>
    <t>Net</t>
  </si>
  <si>
    <t>Total Income-Generation Activity Receipts</t>
  </si>
  <si>
    <t>Total Receipts</t>
  </si>
  <si>
    <r>
      <t xml:space="preserve">PAYMENTS
</t>
    </r>
    <r>
      <rPr>
        <sz val="12"/>
        <rFont val="Arial"/>
        <family val="2"/>
      </rPr>
      <t>(GST EXCLUDED)</t>
    </r>
  </si>
  <si>
    <t>Staff Costs</t>
  </si>
  <si>
    <t>E-1</t>
  </si>
  <si>
    <t>Ministerial Agent Stipend Payments</t>
  </si>
  <si>
    <t>E-2</t>
  </si>
  <si>
    <t>Housing Allowance</t>
  </si>
  <si>
    <t>E-3</t>
  </si>
  <si>
    <t>Travel Allowance</t>
  </si>
  <si>
    <t>E-4</t>
  </si>
  <si>
    <t>Lay Staff Salaries and Wages</t>
  </si>
  <si>
    <t>E-5</t>
  </si>
  <si>
    <t>Lay Staff Superannuation</t>
  </si>
  <si>
    <t>E-6</t>
  </si>
  <si>
    <t>Other Employment related expenses</t>
  </si>
  <si>
    <t>E-7</t>
  </si>
  <si>
    <t>Reimbursements and Out-of-pocket Expenses</t>
  </si>
  <si>
    <t>E-8</t>
  </si>
  <si>
    <t>Reimbursements for Shared Ministry Costs</t>
  </si>
  <si>
    <t>Total Staff Costs</t>
  </si>
  <si>
    <t>Property-related costs</t>
  </si>
  <si>
    <t>E-9</t>
  </si>
  <si>
    <t>Consultants/Contractors</t>
  </si>
  <si>
    <t>E-10</t>
  </si>
  <si>
    <t xml:space="preserve">Rent Paid </t>
  </si>
  <si>
    <t>E-11</t>
  </si>
  <si>
    <t xml:space="preserve">Repairs &amp; Maintenance </t>
  </si>
  <si>
    <t>E-12</t>
  </si>
  <si>
    <t>Insurance Premium  - Buildings and Contents</t>
  </si>
  <si>
    <t>E-13</t>
  </si>
  <si>
    <t xml:space="preserve">Electricity and Gas </t>
  </si>
  <si>
    <t>E-14</t>
  </si>
  <si>
    <t>Rates and Taxes</t>
  </si>
  <si>
    <t>E-15</t>
  </si>
  <si>
    <t>Property Management</t>
  </si>
  <si>
    <t>E-16</t>
  </si>
  <si>
    <t>Other Property Related Costs</t>
  </si>
  <si>
    <t>Total Property-related costs</t>
  </si>
  <si>
    <t>Mission Costs/Giving</t>
  </si>
  <si>
    <t>E-17</t>
  </si>
  <si>
    <t>UCA Contributions</t>
  </si>
  <si>
    <t>E-18</t>
  </si>
  <si>
    <t>Contributions to other UCA Organisations</t>
  </si>
  <si>
    <t>E-19</t>
  </si>
  <si>
    <t>Payment of Appeals Monies collected</t>
  </si>
  <si>
    <t>E-20</t>
  </si>
  <si>
    <t>Local Mission Support</t>
  </si>
  <si>
    <t>E-21</t>
  </si>
  <si>
    <t xml:space="preserve">Overseas Mission Support </t>
  </si>
  <si>
    <t>E-22</t>
  </si>
  <si>
    <t xml:space="preserve">Mission Education Costs </t>
  </si>
  <si>
    <t>E-23</t>
  </si>
  <si>
    <t>Mission Activity costs</t>
  </si>
  <si>
    <t>Total Mission Costs/Giving</t>
  </si>
  <si>
    <t>Administration and Other</t>
  </si>
  <si>
    <t>E-24</t>
  </si>
  <si>
    <t>Audit fees</t>
  </si>
  <si>
    <t>E-25</t>
  </si>
  <si>
    <t xml:space="preserve">Accounting/Legal/Professional Fees </t>
  </si>
  <si>
    <t>E-26</t>
  </si>
  <si>
    <t>Bank Charges</t>
  </si>
  <si>
    <t>E-27</t>
  </si>
  <si>
    <t>Repairs &amp; Maintenance - Non Property Assets</t>
  </si>
  <si>
    <t>E-28</t>
  </si>
  <si>
    <t>Motor Vehicle Expenses</t>
  </si>
  <si>
    <t>E-29</t>
  </si>
  <si>
    <t xml:space="preserve">Insurance Premium  - Non Property Assets </t>
  </si>
  <si>
    <t>E-30</t>
  </si>
  <si>
    <t>Stationery and Printing</t>
  </si>
  <si>
    <t>E-31</t>
  </si>
  <si>
    <t>Telecommunication &amp; Internet</t>
  </si>
  <si>
    <t>E-32</t>
  </si>
  <si>
    <t>Computer and Software Costs</t>
  </si>
  <si>
    <t>E-33</t>
  </si>
  <si>
    <t xml:space="preserve">Postage &amp; Courier </t>
  </si>
  <si>
    <t>E-34</t>
  </si>
  <si>
    <t>Other Miscellaneous Costs</t>
  </si>
  <si>
    <t>E-35</t>
  </si>
  <si>
    <t>Interest Expense - Other Financial Institutions</t>
  </si>
  <si>
    <t>E-36</t>
  </si>
  <si>
    <t>Interest Expense - UCIS borrowing</t>
  </si>
  <si>
    <t>Total Administration and Other</t>
  </si>
  <si>
    <t>Congregation/Church Service Costs</t>
  </si>
  <si>
    <t>E-37</t>
  </si>
  <si>
    <t xml:space="preserve">   Congregation Sub-entities</t>
  </si>
  <si>
    <t>E-38</t>
  </si>
  <si>
    <t xml:space="preserve">   Congregation Life  </t>
  </si>
  <si>
    <t>E-39</t>
  </si>
  <si>
    <t xml:space="preserve">   Meetings</t>
  </si>
  <si>
    <t>E-40</t>
  </si>
  <si>
    <t>Congregation Members (non-employee) Training and Conferences</t>
  </si>
  <si>
    <t>E-41</t>
  </si>
  <si>
    <t>Other Worship Costs</t>
  </si>
  <si>
    <t>Total Congregation/Church Service Costs</t>
  </si>
  <si>
    <t>Income-Generating Activities Costs</t>
  </si>
  <si>
    <t>E-42</t>
  </si>
  <si>
    <t>Surplus Generating Activiites Cost</t>
  </si>
  <si>
    <t xml:space="preserve">Total Expenditure from Income-Generation / Business Activity </t>
  </si>
  <si>
    <t>Total Payments</t>
  </si>
  <si>
    <t>SURPLUS/(DEFICIT)</t>
  </si>
  <si>
    <t xml:space="preserve">Receipts subject to Calculation of Combined Presbytery Mission Pool (CPMP)  Contribution </t>
  </si>
  <si>
    <t xml:space="preserve">CAPITAL CASH FLOW </t>
  </si>
  <si>
    <r>
      <t xml:space="preserve">CAPITAL RECEIPTS
</t>
    </r>
    <r>
      <rPr>
        <sz val="12"/>
        <rFont val="Arial"/>
        <family val="2"/>
      </rPr>
      <t>(GST EXCLUDED)</t>
    </r>
  </si>
  <si>
    <t>Capital Cash Receipts</t>
  </si>
  <si>
    <t>CR-1</t>
  </si>
  <si>
    <t xml:space="preserve">Proceeds from sale of land and building </t>
  </si>
  <si>
    <t>CR-2</t>
  </si>
  <si>
    <t>Proceeds from sale of other assets</t>
  </si>
  <si>
    <t>CR-3</t>
  </si>
  <si>
    <t xml:space="preserve">Draw down of Property Loan </t>
  </si>
  <si>
    <t>CR-4</t>
  </si>
  <si>
    <t xml:space="preserve">Other receipts </t>
  </si>
  <si>
    <t>Total Capital Cash Receipts</t>
  </si>
  <si>
    <r>
      <t xml:space="preserve">CAPITAL PAYMENTS
</t>
    </r>
    <r>
      <rPr>
        <sz val="12"/>
        <rFont val="Arial"/>
        <family val="2"/>
      </rPr>
      <t>(GST EXCLUDED)</t>
    </r>
  </si>
  <si>
    <t>Capital Cash Payments</t>
  </si>
  <si>
    <t>CP-1</t>
  </si>
  <si>
    <t xml:space="preserve">Purchase of land </t>
  </si>
  <si>
    <t>CP-2</t>
  </si>
  <si>
    <t>Purchase of buildings</t>
  </si>
  <si>
    <t>CP-3</t>
  </si>
  <si>
    <t xml:space="preserve">Property refurbishment </t>
  </si>
  <si>
    <t>CP-4</t>
  </si>
  <si>
    <t>Property development</t>
  </si>
  <si>
    <t>CP-5</t>
  </si>
  <si>
    <t>15% contribution to FDF</t>
  </si>
  <si>
    <t>CP-6</t>
  </si>
  <si>
    <t>Agent commission payments</t>
  </si>
  <si>
    <t>CP-7</t>
  </si>
  <si>
    <t>Loan principal repayments</t>
  </si>
  <si>
    <t>CP-8</t>
  </si>
  <si>
    <t>Purchase of other assets</t>
  </si>
  <si>
    <t>CP-9</t>
  </si>
  <si>
    <t xml:space="preserve">Other payments </t>
  </si>
  <si>
    <t>Total Capital Cash Payments</t>
  </si>
  <si>
    <t>Net Capital Transactions during the year</t>
  </si>
  <si>
    <t>FUNDS AND LOANS BALANCES</t>
  </si>
  <si>
    <t xml:space="preserve">INVESTMENTS </t>
  </si>
  <si>
    <t>F-1</t>
  </si>
  <si>
    <t>UCIS Accounts</t>
  </si>
  <si>
    <t xml:space="preserve">            Cash Management</t>
  </si>
  <si>
    <t xml:space="preserve">            Fixed Term Investment</t>
  </si>
  <si>
    <t>F-2</t>
  </si>
  <si>
    <t>Other Financial Institutions Accounts</t>
  </si>
  <si>
    <t xml:space="preserve">                        Account Name                                              Branch</t>
  </si>
  <si>
    <t>F-3</t>
  </si>
  <si>
    <t>Special Purpose Funds: (Please Specify)</t>
  </si>
  <si>
    <t xml:space="preserve">                        Account Name                                              </t>
  </si>
  <si>
    <t>F-4</t>
  </si>
  <si>
    <t>UC Foundation</t>
  </si>
  <si>
    <t>F-5</t>
  </si>
  <si>
    <t>Mission Development Funds (MDF)</t>
  </si>
  <si>
    <t>TOTAL FUNDS</t>
  </si>
  <si>
    <t>LOANS</t>
  </si>
  <si>
    <t>L-1</t>
  </si>
  <si>
    <t>UCIS Loans</t>
  </si>
  <si>
    <t>L-2</t>
  </si>
  <si>
    <t>Other Synod Loans</t>
  </si>
  <si>
    <t>L-3</t>
  </si>
  <si>
    <t>Other Financial Institution Loans</t>
  </si>
  <si>
    <t>TOTAL LOANS</t>
  </si>
  <si>
    <t>MEMBERSHIP &amp; ACTIVITY DATA</t>
  </si>
  <si>
    <t>Average weekly Worship Attendance</t>
  </si>
  <si>
    <t xml:space="preserve">No. of Children (0-11 years) </t>
  </si>
  <si>
    <t>No. of Ministers (full time)</t>
  </si>
  <si>
    <t>Ministers (Part time) (Eg. Halftime minister would be 0.5)</t>
  </si>
  <si>
    <t>No. of paid employees (Full time)</t>
  </si>
  <si>
    <t>Paid employees (Part time ) (Eg. Half time employee would be 0.5)</t>
  </si>
  <si>
    <t>Baptisms for the year - infant</t>
  </si>
  <si>
    <t>Baptisms for the year - adult</t>
  </si>
  <si>
    <t>Confirmations for the year</t>
  </si>
  <si>
    <t>Thanksgiving services for children/babies</t>
  </si>
  <si>
    <t>Funerals</t>
  </si>
  <si>
    <t>Weddings</t>
  </si>
  <si>
    <t>Weekly activities - playgroup/life groups/bible studies</t>
  </si>
  <si>
    <t>Involvement in social justice activities/community activities/local partnerships</t>
  </si>
  <si>
    <t>No. of Registered Volunteers</t>
  </si>
  <si>
    <t>NATIONAL GREENHOUSE &amp; ENERGY REPORTING ACT</t>
  </si>
  <si>
    <t>Electricity</t>
  </si>
  <si>
    <t>Name of electricity provider</t>
  </si>
  <si>
    <t xml:space="preserve">Account name </t>
  </si>
  <si>
    <t>Account number</t>
  </si>
  <si>
    <t xml:space="preserve">National meter identifier (NMI) </t>
  </si>
  <si>
    <t>Gas</t>
  </si>
  <si>
    <t>Do you receive a gas bill?</t>
  </si>
  <si>
    <t>Y or N</t>
  </si>
  <si>
    <t xml:space="preserve">SUBMIT COMPLETED FORM TO:  </t>
  </si>
  <si>
    <t>1ST COPY:  Your Presbytery office</t>
  </si>
  <si>
    <t xml:space="preserve">2ND COPY: pres.accounts@ucaqld.com.au or mail to PO BOX Box 674 Brisbane QLD 4001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</si>
</sst>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_)"/>
    <numFmt numFmtId="165" formatCode="&quot;$&quot;#,##0.00"/>
  </numFmts>
  <fonts count="29">
    <font>
      <sz val="10"/>
      <name val="Arial"/>
    </font>
    <font>
      <b/>
      <sz val="18"/>
      <name val="Arial"/>
      <family val="2"/>
    </font>
    <font>
      <sz val="10"/>
      <name val="Arial"/>
      <family val="2"/>
    </font>
    <font>
      <sz val="10"/>
      <color rgb="FFFF0000"/>
      <name val="Arial"/>
      <family val="2"/>
    </font>
    <font>
      <b/>
      <sz val="24"/>
      <name val="Arial"/>
      <family val="2"/>
    </font>
    <font>
      <b/>
      <sz val="16"/>
      <name val="Arial"/>
      <family val="2"/>
    </font>
    <font>
      <b/>
      <i/>
      <sz val="14"/>
      <name val="Arial"/>
      <family val="2"/>
    </font>
    <font>
      <sz val="16"/>
      <name val="Arial"/>
      <family val="2"/>
    </font>
    <font>
      <sz val="10"/>
      <color theme="1"/>
      <name val="Arial"/>
      <family val="2"/>
    </font>
    <font>
      <sz val="14"/>
      <color theme="1"/>
      <name val="Arial"/>
      <family val="2"/>
    </font>
    <font>
      <b/>
      <sz val="14"/>
      <color theme="1"/>
      <name val="Arial"/>
      <family val="2"/>
    </font>
    <font>
      <u/>
      <sz val="10"/>
      <color theme="10"/>
      <name val="Arial"/>
      <family val="2"/>
    </font>
    <font>
      <sz val="12"/>
      <name val="Arial"/>
      <family val="2"/>
    </font>
    <font>
      <b/>
      <sz val="12"/>
      <name val="Arial"/>
      <family val="2"/>
    </font>
    <font>
      <b/>
      <sz val="14"/>
      <name val="Arial"/>
      <family val="2"/>
    </font>
    <font>
      <b/>
      <sz val="10"/>
      <name val="Arial"/>
      <family val="2"/>
    </font>
    <font>
      <b/>
      <sz val="10"/>
      <color rgb="FFFF0000"/>
      <name val="Arial"/>
      <family val="2"/>
    </font>
    <font>
      <sz val="11"/>
      <name val="Arial"/>
      <family val="2"/>
    </font>
    <font>
      <b/>
      <u/>
      <sz val="14"/>
      <name val="Arial"/>
      <family val="2"/>
    </font>
    <font>
      <b/>
      <sz val="11"/>
      <name val="Arial"/>
      <family val="2"/>
    </font>
    <font>
      <sz val="11"/>
      <color theme="1"/>
      <name val="Arial"/>
      <family val="2"/>
    </font>
    <font>
      <b/>
      <u/>
      <sz val="12"/>
      <name val="Arial"/>
      <family val="2"/>
    </font>
    <font>
      <b/>
      <sz val="11"/>
      <color theme="1"/>
      <name val="Arial"/>
      <family val="2"/>
    </font>
    <font>
      <b/>
      <sz val="12"/>
      <color rgb="FFFF0000"/>
      <name val="Arial"/>
      <family val="2"/>
    </font>
    <font>
      <sz val="12"/>
      <color rgb="FFFF0000"/>
      <name val="Arial"/>
      <family val="2"/>
    </font>
    <font>
      <b/>
      <sz val="14"/>
      <color rgb="FFFF0000"/>
      <name val="Arial"/>
      <family val="2"/>
    </font>
    <font>
      <sz val="14"/>
      <name val="Arial"/>
      <family val="2"/>
    </font>
    <font>
      <b/>
      <sz val="16"/>
      <color rgb="FFFF0000"/>
      <name val="Arial"/>
      <family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s>
  <borders count="65">
    <border>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ck">
        <color indexed="8"/>
      </bottom>
      <diagonal/>
    </border>
    <border>
      <left style="thin">
        <color indexed="8"/>
      </left>
      <right/>
      <top style="medium">
        <color indexed="64"/>
      </top>
      <bottom style="thick">
        <color indexed="8"/>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style="medium">
        <color indexed="64"/>
      </right>
      <top style="thin">
        <color indexed="8"/>
      </top>
      <bottom style="thick">
        <color indexed="8"/>
      </bottom>
      <diagonal/>
    </border>
    <border>
      <left/>
      <right style="medium">
        <color indexed="64"/>
      </right>
      <top style="thin">
        <color indexed="8"/>
      </top>
      <bottom/>
      <diagonal/>
    </border>
    <border>
      <left style="medium">
        <color indexed="64"/>
      </left>
      <right style="thin">
        <color indexed="8"/>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thin">
        <color indexed="64"/>
      </left>
      <right/>
      <top style="thin">
        <color indexed="64"/>
      </top>
      <bottom style="thin">
        <color indexed="64"/>
      </bottom>
      <diagonal/>
    </border>
    <border>
      <left style="medium">
        <color indexed="64"/>
      </left>
      <right style="medium">
        <color indexed="64"/>
      </right>
      <top style="thick">
        <color indexed="8"/>
      </top>
      <bottom/>
      <diagonal/>
    </border>
    <border>
      <left style="thin">
        <color indexed="8"/>
      </left>
      <right/>
      <top/>
      <bottom style="medium">
        <color indexed="64"/>
      </bottom>
      <diagonal/>
    </border>
    <border>
      <left/>
      <right/>
      <top/>
      <bottom style="medium">
        <color indexed="64"/>
      </bottom>
      <diagonal/>
    </border>
    <border>
      <left style="thick">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ck">
        <color indexed="8"/>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8"/>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0" fontId="11" fillId="0" borderId="0" applyNumberFormat="0" applyFill="0" applyBorder="0" applyAlignment="0" applyProtection="0"/>
    <xf numFmtId="0" fontId="12" fillId="0" borderId="0"/>
  </cellStyleXfs>
  <cellXfs count="234">
    <xf numFmtId="0" fontId="0" fillId="0" borderId="0" xfId="0"/>
    <xf numFmtId="0" fontId="9" fillId="2" borderId="0" xfId="0" applyFont="1" applyFill="1" applyAlignment="1" applyProtection="1">
      <alignment vertical="top" wrapText="1"/>
      <protection locked="0"/>
    </xf>
    <xf numFmtId="44" fontId="9" fillId="2" borderId="0" xfId="1" applyFont="1" applyFill="1" applyAlignment="1" applyProtection="1">
      <alignment vertical="top" wrapText="1"/>
      <protection locked="0"/>
    </xf>
    <xf numFmtId="0" fontId="9" fillId="2" borderId="0" xfId="0" quotePrefix="1" applyFont="1" applyFill="1" applyAlignment="1" applyProtection="1">
      <alignment vertical="top" wrapText="1"/>
      <protection locked="0"/>
    </xf>
    <xf numFmtId="0" fontId="11" fillId="2" borderId="0" xfId="2" applyFill="1" applyAlignment="1" applyProtection="1">
      <alignment vertical="top" wrapText="1"/>
      <protection locked="0"/>
    </xf>
    <xf numFmtId="44" fontId="11" fillId="2" borderId="0" xfId="1" applyFont="1" applyFill="1" applyAlignment="1" applyProtection="1">
      <alignment vertical="top" wrapText="1"/>
      <protection locked="0"/>
    </xf>
    <xf numFmtId="165" fontId="16" fillId="0" borderId="0" xfId="1" applyNumberFormat="1" applyFont="1" applyFill="1" applyBorder="1" applyAlignment="1" applyProtection="1">
      <alignment horizontal="center"/>
    </xf>
    <xf numFmtId="44" fontId="7" fillId="0" borderId="0" xfId="1" applyFont="1" applyBorder="1" applyProtection="1">
      <protection locked="0"/>
    </xf>
    <xf numFmtId="0" fontId="1" fillId="0" borderId="0" xfId="0" applyFont="1"/>
    <xf numFmtId="0" fontId="2" fillId="0" borderId="0" xfId="0" applyFont="1"/>
    <xf numFmtId="44" fontId="2" fillId="0" borderId="0" xfId="1" applyFont="1" applyProtection="1"/>
    <xf numFmtId="0" fontId="3" fillId="0" borderId="0" xfId="0" applyFont="1" applyAlignment="1">
      <alignment horizontal="center"/>
    </xf>
    <xf numFmtId="0" fontId="2" fillId="0" borderId="0" xfId="0" applyFont="1" applyAlignment="1">
      <alignment horizontal="center"/>
    </xf>
    <xf numFmtId="0" fontId="6" fillId="0" borderId="0" xfId="0" applyFont="1"/>
    <xf numFmtId="44" fontId="6" fillId="0" borderId="0" xfId="1" applyFont="1" applyProtection="1"/>
    <xf numFmtId="0" fontId="5" fillId="0" borderId="0" xfId="0" applyFont="1" applyAlignment="1">
      <alignment horizontal="left" vertical="top" wrapText="1"/>
    </xf>
    <xf numFmtId="0" fontId="5" fillId="0" borderId="0" xfId="0" applyFont="1"/>
    <xf numFmtId="0" fontId="8" fillId="2" borderId="7" xfId="0" applyFont="1" applyFill="1" applyBorder="1" applyAlignment="1">
      <alignment horizontal="center"/>
    </xf>
    <xf numFmtId="0" fontId="8" fillId="2" borderId="10" xfId="0" applyFont="1" applyFill="1" applyBorder="1" applyAlignment="1">
      <alignment horizontal="center"/>
    </xf>
    <xf numFmtId="0" fontId="10" fillId="2" borderId="0" xfId="0" applyFont="1" applyFill="1" applyAlignment="1">
      <alignment vertical="top" wrapText="1"/>
    </xf>
    <xf numFmtId="0" fontId="10" fillId="2" borderId="11" xfId="0" applyFont="1" applyFill="1" applyBorder="1" applyAlignment="1">
      <alignment vertical="top" wrapText="1"/>
    </xf>
    <xf numFmtId="0" fontId="9" fillId="2" borderId="10" xfId="0" applyFont="1" applyFill="1" applyBorder="1" applyAlignment="1">
      <alignment horizontal="right"/>
    </xf>
    <xf numFmtId="0" fontId="9" fillId="2" borderId="0" xfId="0" applyFont="1" applyFill="1" applyAlignment="1">
      <alignment horizontal="center" vertical="top" wrapText="1"/>
    </xf>
    <xf numFmtId="0" fontId="9" fillId="2" borderId="11" xfId="0" applyFont="1" applyFill="1" applyBorder="1" applyAlignment="1">
      <alignment vertical="top" wrapText="1"/>
    </xf>
    <xf numFmtId="0" fontId="8" fillId="2" borderId="12" xfId="0" applyFont="1" applyFill="1" applyBorder="1" applyAlignment="1">
      <alignment horizontal="center"/>
    </xf>
    <xf numFmtId="14" fontId="9" fillId="2" borderId="13" xfId="0" applyNumberFormat="1" applyFont="1" applyFill="1" applyBorder="1"/>
    <xf numFmtId="44" fontId="9" fillId="2" borderId="13" xfId="1" applyFont="1" applyFill="1" applyBorder="1" applyProtection="1"/>
    <xf numFmtId="0" fontId="9" fillId="2" borderId="13" xfId="0" applyFont="1" applyFill="1" applyBorder="1"/>
    <xf numFmtId="0" fontId="9" fillId="2" borderId="14" xfId="0" applyFont="1" applyFill="1" applyBorder="1"/>
    <xf numFmtId="37" fontId="13" fillId="0" borderId="0" xfId="3" applyNumberFormat="1" applyFont="1"/>
    <xf numFmtId="44" fontId="13" fillId="0" borderId="0" xfId="1" applyFont="1" applyProtection="1"/>
    <xf numFmtId="37" fontId="3" fillId="0" borderId="0" xfId="3" applyNumberFormat="1" applyFont="1" applyAlignment="1">
      <alignment horizontal="center"/>
    </xf>
    <xf numFmtId="37" fontId="2" fillId="0" borderId="0" xfId="3" applyNumberFormat="1" applyFont="1"/>
    <xf numFmtId="37" fontId="1" fillId="0" borderId="0" xfId="3" applyNumberFormat="1" applyFont="1"/>
    <xf numFmtId="44" fontId="1" fillId="0" borderId="0" xfId="1" applyFont="1" applyProtection="1"/>
    <xf numFmtId="37" fontId="13" fillId="0" borderId="0" xfId="3" applyNumberFormat="1" applyFont="1" applyAlignment="1">
      <alignment horizontal="center"/>
    </xf>
    <xf numFmtId="0" fontId="14" fillId="0" borderId="15" xfId="3" applyFont="1" applyBorder="1" applyAlignment="1">
      <alignment horizontal="center" wrapText="1"/>
    </xf>
    <xf numFmtId="0" fontId="5" fillId="0" borderId="16" xfId="3" applyFont="1" applyBorder="1" applyAlignment="1">
      <alignment horizontal="center" vertical="center" wrapText="1"/>
    </xf>
    <xf numFmtId="44" fontId="5" fillId="0" borderId="15" xfId="1" applyFont="1" applyBorder="1" applyAlignment="1" applyProtection="1">
      <alignment horizontal="center" vertical="center" wrapText="1"/>
    </xf>
    <xf numFmtId="164" fontId="16" fillId="0" borderId="17" xfId="3" applyNumberFormat="1" applyFont="1" applyBorder="1" applyAlignment="1">
      <alignment horizontal="center" vertical="center" wrapText="1"/>
    </xf>
    <xf numFmtId="164" fontId="15" fillId="0" borderId="17" xfId="3" applyNumberFormat="1" applyFont="1" applyBorder="1" applyAlignment="1">
      <alignment horizontal="center" vertical="center" wrapText="1"/>
    </xf>
    <xf numFmtId="0" fontId="17" fillId="0" borderId="18" xfId="0" applyFont="1" applyBorder="1" applyAlignment="1">
      <alignment horizontal="center"/>
    </xf>
    <xf numFmtId="37" fontId="18" fillId="0" borderId="0" xfId="3" applyNumberFormat="1" applyFont="1"/>
    <xf numFmtId="44" fontId="18" fillId="0" borderId="18" xfId="1" applyFont="1" applyBorder="1" applyProtection="1"/>
    <xf numFmtId="165" fontId="3" fillId="3" borderId="20" xfId="3" applyNumberFormat="1" applyFont="1" applyFill="1" applyBorder="1" applyAlignment="1">
      <alignment horizontal="center"/>
    </xf>
    <xf numFmtId="165" fontId="2" fillId="3" borderId="20" xfId="3" applyNumberFormat="1" applyFont="1" applyFill="1" applyBorder="1"/>
    <xf numFmtId="0" fontId="19" fillId="0" borderId="21" xfId="0" applyFont="1" applyBorder="1" applyAlignment="1">
      <alignment horizontal="center"/>
    </xf>
    <xf numFmtId="37" fontId="17" fillId="4" borderId="22" xfId="3" applyNumberFormat="1" applyFont="1" applyFill="1" applyBorder="1" applyAlignment="1">
      <alignment horizontal="left" indent="1"/>
    </xf>
    <xf numFmtId="165" fontId="3" fillId="5" borderId="20" xfId="3" applyNumberFormat="1" applyFont="1" applyFill="1" applyBorder="1" applyAlignment="1">
      <alignment horizontal="center"/>
    </xf>
    <xf numFmtId="165" fontId="2" fillId="5" borderId="20" xfId="3" applyNumberFormat="1" applyFont="1" applyFill="1" applyBorder="1"/>
    <xf numFmtId="37" fontId="20" fillId="4" borderId="22" xfId="3" applyNumberFormat="1" applyFont="1" applyFill="1" applyBorder="1" applyAlignment="1">
      <alignment horizontal="left" indent="1"/>
    </xf>
    <xf numFmtId="165" fontId="3" fillId="5" borderId="24" xfId="3" applyNumberFormat="1" applyFont="1" applyFill="1" applyBorder="1" applyAlignment="1">
      <alignment horizontal="center"/>
    </xf>
    <xf numFmtId="165" fontId="2" fillId="5" borderId="24" xfId="3" applyNumberFormat="1" applyFont="1" applyFill="1" applyBorder="1"/>
    <xf numFmtId="44" fontId="19" fillId="4" borderId="29" xfId="1" applyFont="1" applyFill="1" applyBorder="1" applyAlignment="1" applyProtection="1">
      <alignment horizontal="left" indent="1"/>
    </xf>
    <xf numFmtId="165" fontId="16" fillId="5" borderId="25" xfId="3" applyNumberFormat="1" applyFont="1" applyFill="1" applyBorder="1" applyAlignment="1">
      <alignment horizontal="center"/>
    </xf>
    <xf numFmtId="165" fontId="15" fillId="5" borderId="25" xfId="3" applyNumberFormat="1" applyFont="1" applyFill="1" applyBorder="1"/>
    <xf numFmtId="0" fontId="15" fillId="0" borderId="0" xfId="0" applyFont="1"/>
    <xf numFmtId="165" fontId="2" fillId="5" borderId="19" xfId="3" applyNumberFormat="1" applyFont="1" applyFill="1" applyBorder="1"/>
    <xf numFmtId="0" fontId="19" fillId="0" borderId="4" xfId="0" applyFont="1" applyBorder="1" applyAlignment="1">
      <alignment horizontal="center"/>
    </xf>
    <xf numFmtId="44" fontId="19" fillId="4" borderId="18" xfId="1" applyFont="1" applyFill="1" applyBorder="1" applyAlignment="1" applyProtection="1">
      <alignment horizontal="left" indent="1"/>
    </xf>
    <xf numFmtId="165" fontId="16" fillId="5" borderId="20" xfId="3" applyNumberFormat="1" applyFont="1" applyFill="1" applyBorder="1" applyAlignment="1">
      <alignment horizontal="center"/>
    </xf>
    <xf numFmtId="165" fontId="15" fillId="5" borderId="19" xfId="3" applyNumberFormat="1" applyFont="1" applyFill="1" applyBorder="1"/>
    <xf numFmtId="0" fontId="22" fillId="0" borderId="26" xfId="0" applyFont="1" applyBorder="1" applyAlignment="1">
      <alignment horizontal="center"/>
    </xf>
    <xf numFmtId="0" fontId="22" fillId="0" borderId="4" xfId="0" applyFont="1" applyBorder="1" applyAlignment="1">
      <alignment horizontal="center"/>
    </xf>
    <xf numFmtId="44" fontId="19" fillId="4" borderId="19" xfId="1" applyFont="1" applyFill="1" applyBorder="1" applyAlignment="1" applyProtection="1">
      <alignment horizontal="left" indent="1"/>
    </xf>
    <xf numFmtId="0" fontId="22" fillId="0" borderId="21" xfId="0" applyFont="1" applyBorder="1" applyAlignment="1">
      <alignment horizontal="center"/>
    </xf>
    <xf numFmtId="0" fontId="22" fillId="0" borderId="49" xfId="0" applyFont="1" applyBorder="1" applyAlignment="1">
      <alignment horizontal="center"/>
    </xf>
    <xf numFmtId="165" fontId="16" fillId="5" borderId="0" xfId="3" applyNumberFormat="1" applyFont="1" applyFill="1" applyAlignment="1">
      <alignment horizontal="center"/>
    </xf>
    <xf numFmtId="165" fontId="15" fillId="5" borderId="0" xfId="3" applyNumberFormat="1" applyFont="1" applyFill="1"/>
    <xf numFmtId="0" fontId="15" fillId="0" borderId="50" xfId="0" applyFont="1" applyBorder="1" applyAlignment="1">
      <alignment horizontal="center"/>
    </xf>
    <xf numFmtId="37" fontId="21" fillId="0" borderId="34" xfId="3" applyNumberFormat="1" applyFont="1" applyBorder="1"/>
    <xf numFmtId="0" fontId="16" fillId="0" borderId="0" xfId="0" applyFont="1" applyAlignment="1">
      <alignment horizontal="center"/>
    </xf>
    <xf numFmtId="0" fontId="13" fillId="0" borderId="0" xfId="0" applyFont="1" applyAlignment="1">
      <alignment horizontal="center"/>
    </xf>
    <xf numFmtId="37" fontId="13" fillId="4" borderId="0" xfId="3" applyNumberFormat="1" applyFont="1" applyFill="1" applyAlignment="1">
      <alignment horizontal="left" indent="1"/>
    </xf>
    <xf numFmtId="0" fontId="23" fillId="0" borderId="0" xfId="0" applyFont="1" applyAlignment="1">
      <alignment horizontal="center"/>
    </xf>
    <xf numFmtId="0" fontId="13" fillId="0" borderId="0" xfId="0" applyFont="1"/>
    <xf numFmtId="0" fontId="24" fillId="0" borderId="0" xfId="3" applyFont="1" applyAlignment="1">
      <alignment horizontal="center"/>
    </xf>
    <xf numFmtId="0" fontId="14" fillId="0" borderId="27" xfId="0" applyFont="1" applyBorder="1" applyAlignment="1">
      <alignment horizontal="center"/>
    </xf>
    <xf numFmtId="0" fontId="5" fillId="0" borderId="28" xfId="3" applyFont="1" applyBorder="1" applyAlignment="1">
      <alignment horizontal="center" vertical="center" wrapText="1"/>
    </xf>
    <xf numFmtId="0" fontId="15" fillId="0" borderId="18" xfId="0" applyFont="1" applyBorder="1" applyAlignment="1">
      <alignment horizontal="center"/>
    </xf>
    <xf numFmtId="37" fontId="18" fillId="0" borderId="18" xfId="3" applyNumberFormat="1" applyFont="1" applyBorder="1"/>
    <xf numFmtId="165" fontId="2" fillId="3" borderId="19" xfId="3" applyNumberFormat="1" applyFont="1" applyFill="1" applyBorder="1"/>
    <xf numFmtId="37" fontId="17" fillId="0" borderId="22" xfId="3" applyNumberFormat="1" applyFont="1" applyBorder="1" applyAlignment="1">
      <alignment horizontal="left" indent="1"/>
    </xf>
    <xf numFmtId="44" fontId="17" fillId="0" borderId="19" xfId="1" applyFont="1" applyBorder="1" applyAlignment="1" applyProtection="1">
      <alignment horizontal="left" indent="1"/>
    </xf>
    <xf numFmtId="0" fontId="19" fillId="0" borderId="18" xfId="0" applyFont="1" applyBorder="1" applyAlignment="1">
      <alignment horizontal="center"/>
    </xf>
    <xf numFmtId="37" fontId="18" fillId="0" borderId="23" xfId="3" applyNumberFormat="1" applyFont="1" applyBorder="1"/>
    <xf numFmtId="44" fontId="19" fillId="0" borderId="18" xfId="1" applyFont="1" applyBorder="1" applyAlignment="1" applyProtection="1">
      <alignment horizontal="left" vertical="top" wrapText="1" indent="1"/>
    </xf>
    <xf numFmtId="165" fontId="16" fillId="5" borderId="1" xfId="3" applyNumberFormat="1" applyFont="1" applyFill="1" applyBorder="1" applyAlignment="1">
      <alignment horizontal="center"/>
    </xf>
    <xf numFmtId="165" fontId="15" fillId="5" borderId="18" xfId="3" applyNumberFormat="1" applyFont="1" applyFill="1" applyBorder="1"/>
    <xf numFmtId="44" fontId="18" fillId="0" borderId="29" xfId="1" applyFont="1" applyBorder="1" applyProtection="1"/>
    <xf numFmtId="165" fontId="16" fillId="3" borderId="20" xfId="3" applyNumberFormat="1" applyFont="1" applyFill="1" applyBorder="1" applyAlignment="1">
      <alignment horizontal="center"/>
    </xf>
    <xf numFmtId="165" fontId="15" fillId="3" borderId="19" xfId="3" applyNumberFormat="1" applyFont="1" applyFill="1" applyBorder="1"/>
    <xf numFmtId="37" fontId="18" fillId="0" borderId="54" xfId="3" applyNumberFormat="1" applyFont="1" applyBorder="1"/>
    <xf numFmtId="44" fontId="19" fillId="0" borderId="18" xfId="1" applyFont="1" applyBorder="1" applyAlignment="1" applyProtection="1">
      <alignment horizontal="left" indent="1"/>
    </xf>
    <xf numFmtId="165" fontId="15" fillId="5" borderId="29" xfId="3" applyNumberFormat="1" applyFont="1" applyFill="1" applyBorder="1"/>
    <xf numFmtId="44" fontId="18" fillId="0" borderId="30" xfId="1" applyFont="1" applyBorder="1" applyProtection="1"/>
    <xf numFmtId="0" fontId="13" fillId="0" borderId="18" xfId="0" applyFont="1" applyBorder="1" applyAlignment="1">
      <alignment horizontal="center"/>
    </xf>
    <xf numFmtId="37" fontId="18" fillId="0" borderId="55" xfId="3" applyNumberFormat="1" applyFont="1" applyBorder="1"/>
    <xf numFmtId="44" fontId="19" fillId="0" borderId="30" xfId="1" applyFont="1" applyBorder="1" applyAlignment="1" applyProtection="1">
      <alignment horizontal="left" indent="1"/>
    </xf>
    <xf numFmtId="0" fontId="13" fillId="0" borderId="21" xfId="0" applyFont="1" applyBorder="1" applyAlignment="1">
      <alignment horizontal="center"/>
    </xf>
    <xf numFmtId="37" fontId="13" fillId="4" borderId="31" xfId="3" applyNumberFormat="1" applyFont="1" applyFill="1" applyBorder="1"/>
    <xf numFmtId="44" fontId="13" fillId="4" borderId="18" xfId="1" applyFont="1" applyFill="1" applyBorder="1" applyProtection="1"/>
    <xf numFmtId="165" fontId="16" fillId="0" borderId="52" xfId="3" applyNumberFormat="1" applyFont="1" applyBorder="1" applyAlignment="1">
      <alignment horizontal="center"/>
    </xf>
    <xf numFmtId="165" fontId="15" fillId="0" borderId="32" xfId="3" applyNumberFormat="1" applyFont="1" applyBorder="1"/>
    <xf numFmtId="37" fontId="5" fillId="0" borderId="33" xfId="3" applyNumberFormat="1" applyFont="1" applyBorder="1" applyAlignment="1">
      <alignment horizontal="left"/>
    </xf>
    <xf numFmtId="44" fontId="5" fillId="0" borderId="45" xfId="1" applyFont="1" applyBorder="1" applyAlignment="1" applyProtection="1">
      <alignment horizontal="left"/>
    </xf>
    <xf numFmtId="165" fontId="16" fillId="0" borderId="53" xfId="3" applyNumberFormat="1" applyFont="1" applyBorder="1" applyAlignment="1">
      <alignment horizontal="center"/>
    </xf>
    <xf numFmtId="165" fontId="15" fillId="0" borderId="27" xfId="3" applyNumberFormat="1" applyFont="1" applyBorder="1"/>
    <xf numFmtId="44" fontId="2" fillId="0" borderId="0" xfId="0" applyNumberFormat="1" applyFont="1"/>
    <xf numFmtId="0" fontId="15" fillId="0" borderId="27" xfId="0" applyFont="1" applyBorder="1" applyAlignment="1">
      <alignment horizontal="center"/>
    </xf>
    <xf numFmtId="37" fontId="5" fillId="0" borderId="35" xfId="3" applyNumberFormat="1" applyFont="1" applyBorder="1" applyAlignment="1">
      <alignment horizontal="center"/>
    </xf>
    <xf numFmtId="44" fontId="5" fillId="0" borderId="27" xfId="1" applyFont="1" applyBorder="1" applyAlignment="1" applyProtection="1">
      <alignment horizontal="center"/>
    </xf>
    <xf numFmtId="165" fontId="25" fillId="0" borderId="53" xfId="3" applyNumberFormat="1" applyFont="1" applyBorder="1" applyAlignment="1">
      <alignment horizontal="center"/>
    </xf>
    <xf numFmtId="165" fontId="14" fillId="0" borderId="27" xfId="3" applyNumberFormat="1" applyFont="1" applyBorder="1"/>
    <xf numFmtId="0" fontId="15" fillId="0" borderId="0" xfId="0" applyFont="1" applyAlignment="1">
      <alignment horizontal="center"/>
    </xf>
    <xf numFmtId="37" fontId="5" fillId="0" borderId="0" xfId="3" applyNumberFormat="1" applyFont="1" applyAlignment="1">
      <alignment horizontal="center"/>
    </xf>
    <xf numFmtId="44" fontId="5" fillId="0" borderId="0" xfId="1" applyFont="1" applyAlignment="1" applyProtection="1">
      <alignment horizontal="center"/>
    </xf>
    <xf numFmtId="165" fontId="25" fillId="0" borderId="0" xfId="3" applyNumberFormat="1" applyFont="1" applyAlignment="1">
      <alignment horizontal="center"/>
    </xf>
    <xf numFmtId="165" fontId="14" fillId="0" borderId="0" xfId="3" applyNumberFormat="1" applyFont="1"/>
    <xf numFmtId="37" fontId="23" fillId="0" borderId="0" xfId="3" applyNumberFormat="1" applyFont="1" applyAlignment="1">
      <alignment horizontal="left" wrapText="1"/>
    </xf>
    <xf numFmtId="165" fontId="25" fillId="0" borderId="27" xfId="3" applyNumberFormat="1" applyFont="1" applyBorder="1" applyAlignment="1">
      <alignment horizontal="center"/>
    </xf>
    <xf numFmtId="165" fontId="23" fillId="0" borderId="36" xfId="3" applyNumberFormat="1" applyFont="1" applyBorder="1"/>
    <xf numFmtId="0" fontId="26" fillId="0" borderId="0" xfId="0" applyFont="1" applyAlignment="1">
      <alignment horizontal="center"/>
    </xf>
    <xf numFmtId="37" fontId="13" fillId="0" borderId="0" xfId="0" applyNumberFormat="1" applyFont="1"/>
    <xf numFmtId="37" fontId="3" fillId="0" borderId="0" xfId="0" applyNumberFormat="1" applyFont="1" applyAlignment="1">
      <alignment horizontal="center"/>
    </xf>
    <xf numFmtId="37" fontId="2" fillId="0" borderId="0" xfId="0" applyNumberFormat="1" applyFont="1"/>
    <xf numFmtId="37" fontId="1" fillId="0" borderId="0" xfId="0" applyNumberFormat="1" applyFont="1"/>
    <xf numFmtId="37" fontId="13" fillId="0" borderId="0" xfId="0" applyNumberFormat="1" applyFont="1" applyAlignment="1">
      <alignment horizontal="center"/>
    </xf>
    <xf numFmtId="44" fontId="5" fillId="0" borderId="17" xfId="1" applyFont="1" applyBorder="1" applyAlignment="1" applyProtection="1">
      <alignment horizontal="center" vertical="center" wrapText="1"/>
    </xf>
    <xf numFmtId="164" fontId="16" fillId="0" borderId="39" xfId="0" applyNumberFormat="1" applyFont="1" applyBorder="1" applyAlignment="1">
      <alignment horizontal="center" vertical="center" wrapText="1"/>
    </xf>
    <xf numFmtId="44" fontId="5" fillId="0" borderId="1" xfId="1" applyFont="1" applyBorder="1" applyAlignment="1" applyProtection="1">
      <alignment horizontal="center" vertical="center"/>
    </xf>
    <xf numFmtId="164" fontId="16" fillId="0" borderId="18" xfId="0" applyNumberFormat="1" applyFont="1" applyBorder="1" applyAlignment="1">
      <alignment horizontal="center" vertical="center" wrapText="1"/>
    </xf>
    <xf numFmtId="44" fontId="5" fillId="0" borderId="44" xfId="1" applyFont="1" applyBorder="1" applyAlignment="1" applyProtection="1">
      <alignment horizontal="center" vertical="center"/>
    </xf>
    <xf numFmtId="164" fontId="16" fillId="0" borderId="45" xfId="0" applyNumberFormat="1" applyFont="1" applyBorder="1" applyAlignment="1">
      <alignment horizontal="center" vertical="center" wrapText="1"/>
    </xf>
    <xf numFmtId="0" fontId="2" fillId="0" borderId="37" xfId="0" applyFont="1" applyBorder="1" applyAlignment="1">
      <alignment horizontal="center"/>
    </xf>
    <xf numFmtId="37" fontId="18" fillId="0" borderId="17" xfId="0" applyNumberFormat="1" applyFont="1" applyBorder="1"/>
    <xf numFmtId="44" fontId="18" fillId="0" borderId="1" xfId="1" applyFont="1" applyBorder="1" applyProtection="1"/>
    <xf numFmtId="37" fontId="3" fillId="3" borderId="19" xfId="3" applyNumberFormat="1" applyFont="1" applyFill="1" applyBorder="1" applyAlignment="1">
      <alignment horizontal="center"/>
    </xf>
    <xf numFmtId="37" fontId="2" fillId="3" borderId="19" xfId="3" applyNumberFormat="1" applyFont="1" applyFill="1" applyBorder="1"/>
    <xf numFmtId="0" fontId="15" fillId="0" borderId="46" xfId="0" applyFont="1" applyBorder="1" applyAlignment="1">
      <alignment horizontal="center"/>
    </xf>
    <xf numFmtId="0" fontId="17" fillId="0" borderId="20" xfId="0" applyFont="1" applyBorder="1" applyAlignment="1">
      <alignment horizontal="left" indent="1"/>
    </xf>
    <xf numFmtId="165" fontId="3" fillId="5" borderId="19" xfId="3" applyNumberFormat="1" applyFont="1" applyFill="1" applyBorder="1" applyAlignment="1">
      <alignment horizontal="center"/>
    </xf>
    <xf numFmtId="0" fontId="15" fillId="0" borderId="47" xfId="0" applyFont="1" applyBorder="1" applyAlignment="1">
      <alignment horizontal="center"/>
    </xf>
    <xf numFmtId="37" fontId="13" fillId="0" borderId="27" xfId="0" applyNumberFormat="1" applyFont="1" applyBorder="1" applyAlignment="1">
      <alignment vertical="center"/>
    </xf>
    <xf numFmtId="44" fontId="13" fillId="0" borderId="27" xfId="1" applyFont="1" applyBorder="1" applyAlignment="1" applyProtection="1">
      <alignment vertical="center"/>
    </xf>
    <xf numFmtId="165" fontId="16" fillId="0" borderId="27" xfId="3" applyNumberFormat="1" applyFont="1" applyBorder="1" applyAlignment="1">
      <alignment horizontal="center"/>
    </xf>
    <xf numFmtId="44" fontId="5" fillId="0" borderId="0" xfId="1" applyFont="1" applyBorder="1" applyAlignment="1" applyProtection="1">
      <alignment horizontal="center" vertical="center" wrapText="1"/>
    </xf>
    <xf numFmtId="165" fontId="15" fillId="0" borderId="1" xfId="1" applyNumberFormat="1" applyFont="1" applyFill="1" applyBorder="1" applyProtection="1"/>
    <xf numFmtId="44" fontId="5" fillId="0" borderId="0" xfId="1" applyFont="1" applyBorder="1" applyAlignment="1" applyProtection="1">
      <alignment horizontal="center" vertical="center"/>
    </xf>
    <xf numFmtId="44" fontId="18" fillId="0" borderId="17" xfId="1" applyFont="1" applyBorder="1" applyProtection="1"/>
    <xf numFmtId="165" fontId="3" fillId="3" borderId="19" xfId="3" applyNumberFormat="1" applyFont="1" applyFill="1" applyBorder="1" applyAlignment="1">
      <alignment horizontal="center"/>
    </xf>
    <xf numFmtId="0" fontId="17" fillId="0" borderId="48" xfId="0" applyFont="1" applyBorder="1" applyAlignment="1">
      <alignment horizontal="left" indent="1"/>
    </xf>
    <xf numFmtId="165" fontId="12" fillId="5" borderId="20" xfId="1" applyNumberFormat="1" applyFont="1" applyFill="1" applyBorder="1" applyProtection="1"/>
    <xf numFmtId="0" fontId="2" fillId="0" borderId="49" xfId="0" applyFont="1" applyBorder="1" applyAlignment="1">
      <alignment horizontal="center"/>
    </xf>
    <xf numFmtId="37" fontId="14" fillId="0" borderId="39" xfId="0" applyNumberFormat="1" applyFont="1" applyBorder="1" applyAlignment="1">
      <alignment vertical="center"/>
    </xf>
    <xf numFmtId="44" fontId="14" fillId="0" borderId="39" xfId="1" applyFont="1" applyBorder="1" applyAlignment="1" applyProtection="1">
      <alignment vertical="center"/>
    </xf>
    <xf numFmtId="0" fontId="12" fillId="0" borderId="50" xfId="0" applyFont="1" applyBorder="1" applyAlignment="1">
      <alignment horizontal="center"/>
    </xf>
    <xf numFmtId="37" fontId="14" fillId="0" borderId="27" xfId="0" applyNumberFormat="1" applyFont="1" applyBorder="1"/>
    <xf numFmtId="44" fontId="14" fillId="0" borderId="27" xfId="1" applyFont="1" applyBorder="1" applyProtection="1"/>
    <xf numFmtId="0" fontId="14" fillId="0" borderId="0" xfId="3" applyFont="1" applyAlignment="1">
      <alignment horizontal="center"/>
    </xf>
    <xf numFmtId="164" fontId="16" fillId="0" borderId="0" xfId="0" applyNumberFormat="1" applyFont="1" applyAlignment="1">
      <alignment horizontal="center" vertical="center" wrapText="1"/>
    </xf>
    <xf numFmtId="0" fontId="19" fillId="0" borderId="49" xfId="0" applyFont="1" applyBorder="1" applyAlignment="1">
      <alignment horizontal="center"/>
    </xf>
    <xf numFmtId="0" fontId="17" fillId="0" borderId="10" xfId="0" applyFont="1" applyBorder="1"/>
    <xf numFmtId="44" fontId="17" fillId="0" borderId="0" xfId="1" applyFont="1" applyBorder="1" applyProtection="1"/>
    <xf numFmtId="0" fontId="24" fillId="0" borderId="0" xfId="0" applyFont="1" applyAlignment="1">
      <alignment horizontal="center"/>
    </xf>
    <xf numFmtId="0" fontId="17" fillId="0" borderId="49" xfId="0" applyFont="1" applyBorder="1" applyAlignment="1">
      <alignment horizontal="center"/>
    </xf>
    <xf numFmtId="0" fontId="17" fillId="0" borderId="31" xfId="0" applyFont="1" applyBorder="1"/>
    <xf numFmtId="44" fontId="17" fillId="0" borderId="5" xfId="1" applyFont="1" applyBorder="1" applyAlignment="1" applyProtection="1">
      <alignment horizontal="left" indent="3"/>
    </xf>
    <xf numFmtId="165" fontId="24" fillId="0" borderId="0" xfId="0" applyNumberFormat="1" applyFont="1" applyAlignment="1">
      <alignment horizontal="center"/>
    </xf>
    <xf numFmtId="0" fontId="17" fillId="0" borderId="31" xfId="0" applyFont="1" applyBorder="1" applyAlignment="1">
      <alignment horizontal="left" indent="3"/>
    </xf>
    <xf numFmtId="0" fontId="12" fillId="0" borderId="10" xfId="0" applyFont="1" applyBorder="1"/>
    <xf numFmtId="44" fontId="12" fillId="0" borderId="0" xfId="1" applyFont="1" applyBorder="1" applyProtection="1"/>
    <xf numFmtId="0" fontId="12" fillId="0" borderId="49" xfId="0" applyFont="1" applyBorder="1" applyAlignment="1">
      <alignment horizontal="center"/>
    </xf>
    <xf numFmtId="0" fontId="12" fillId="0" borderId="27" xfId="0" applyFont="1" applyBorder="1" applyAlignment="1">
      <alignment horizontal="center"/>
    </xf>
    <xf numFmtId="0" fontId="13" fillId="0" borderId="36" xfId="0" applyFont="1" applyBorder="1"/>
    <xf numFmtId="44" fontId="13" fillId="0" borderId="36" xfId="1" applyFont="1" applyBorder="1" applyProtection="1"/>
    <xf numFmtId="165" fontId="23" fillId="0" borderId="0" xfId="0" applyNumberFormat="1" applyFont="1" applyAlignment="1">
      <alignment horizontal="center"/>
    </xf>
    <xf numFmtId="0" fontId="14" fillId="0" borderId="0" xfId="3" applyFont="1" applyAlignment="1">
      <alignment horizontal="left"/>
    </xf>
    <xf numFmtId="44" fontId="14" fillId="0" borderId="0" xfId="1" applyFont="1" applyAlignment="1" applyProtection="1">
      <alignment horizontal="left"/>
    </xf>
    <xf numFmtId="37" fontId="17" fillId="0" borderId="56" xfId="3" applyNumberFormat="1" applyFont="1" applyBorder="1"/>
    <xf numFmtId="3" fontId="3" fillId="0" borderId="0" xfId="0" applyNumberFormat="1" applyFont="1" applyAlignment="1">
      <alignment horizontal="center"/>
    </xf>
    <xf numFmtId="37" fontId="17" fillId="0" borderId="51" xfId="3" applyNumberFormat="1" applyFont="1" applyBorder="1"/>
    <xf numFmtId="4" fontId="3" fillId="0" borderId="0" xfId="0" applyNumberFormat="1" applyFont="1" applyAlignment="1">
      <alignment horizontal="center"/>
    </xf>
    <xf numFmtId="37" fontId="17" fillId="0" borderId="57" xfId="3" applyNumberFormat="1" applyFont="1" applyBorder="1"/>
    <xf numFmtId="0" fontId="20" fillId="0" borderId="0" xfId="0" applyFont="1"/>
    <xf numFmtId="44" fontId="5" fillId="0" borderId="0" xfId="1" applyFont="1" applyProtection="1"/>
    <xf numFmtId="0" fontId="27" fillId="0" borderId="0" xfId="0" applyFont="1" applyAlignment="1">
      <alignment horizontal="center"/>
    </xf>
    <xf numFmtId="0" fontId="17" fillId="0" borderId="0" xfId="0" applyFont="1"/>
    <xf numFmtId="44" fontId="17" fillId="0" borderId="0" xfId="1" applyFont="1" applyProtection="1"/>
    <xf numFmtId="44" fontId="2" fillId="0" borderId="0" xfId="1" applyFont="1" applyAlignment="1" applyProtection="1">
      <alignment horizontal="center"/>
    </xf>
    <xf numFmtId="44" fontId="17" fillId="4" borderId="19" xfId="1" applyFont="1" applyFill="1" applyBorder="1" applyAlignment="1" applyProtection="1">
      <alignment horizontal="left" indent="1"/>
      <protection locked="0"/>
    </xf>
    <xf numFmtId="44" fontId="20" fillId="4" borderId="19" xfId="1" applyFont="1" applyFill="1" applyBorder="1" applyAlignment="1" applyProtection="1">
      <alignment horizontal="left" indent="1"/>
      <protection locked="0"/>
    </xf>
    <xf numFmtId="44" fontId="17" fillId="4" borderId="29" xfId="1" applyFont="1" applyFill="1" applyBorder="1" applyAlignment="1" applyProtection="1">
      <alignment horizontal="left" indent="1"/>
      <protection locked="0"/>
    </xf>
    <xf numFmtId="37" fontId="21" fillId="0" borderId="0" xfId="3" applyNumberFormat="1" applyFont="1"/>
    <xf numFmtId="44" fontId="19" fillId="4" borderId="58" xfId="1" applyFont="1" applyFill="1" applyBorder="1" applyAlignment="1" applyProtection="1">
      <alignment horizontal="left" indent="1"/>
    </xf>
    <xf numFmtId="0" fontId="28" fillId="0" borderId="59" xfId="0" applyFont="1" applyBorder="1"/>
    <xf numFmtId="0" fontId="15" fillId="0" borderId="56" xfId="0" applyFont="1" applyBorder="1" applyAlignment="1">
      <alignment horizontal="center"/>
    </xf>
    <xf numFmtId="0" fontId="28" fillId="0" borderId="60" xfId="0" applyFont="1" applyBorder="1"/>
    <xf numFmtId="0" fontId="15" fillId="0" borderId="51" xfId="0" applyFont="1" applyBorder="1" applyAlignment="1">
      <alignment horizontal="center"/>
    </xf>
    <xf numFmtId="0" fontId="15" fillId="0" borderId="57" xfId="0" applyFont="1" applyBorder="1" applyAlignment="1">
      <alignment horizontal="center"/>
    </xf>
    <xf numFmtId="0" fontId="28" fillId="0" borderId="63" xfId="0" applyFont="1" applyBorder="1"/>
    <xf numFmtId="0" fontId="17" fillId="4" borderId="19" xfId="1" applyNumberFormat="1" applyFont="1" applyFill="1" applyBorder="1" applyAlignment="1" applyProtection="1">
      <alignment horizontal="left" indent="1"/>
      <protection locked="0"/>
    </xf>
    <xf numFmtId="0" fontId="20" fillId="0" borderId="0" xfId="1" applyNumberFormat="1" applyFont="1" applyBorder="1" applyProtection="1"/>
    <xf numFmtId="0" fontId="2" fillId="0" borderId="0" xfId="1" applyNumberFormat="1" applyFont="1" applyProtection="1"/>
    <xf numFmtId="0" fontId="14" fillId="0" borderId="0" xfId="1" applyNumberFormat="1" applyFont="1" applyAlignment="1" applyProtection="1">
      <alignment horizontal="left"/>
    </xf>
    <xf numFmtId="0" fontId="17" fillId="4" borderId="61" xfId="1" applyNumberFormat="1" applyFont="1" applyFill="1" applyBorder="1" applyAlignment="1" applyProtection="1">
      <alignment horizontal="left" indent="1"/>
      <protection locked="0"/>
    </xf>
    <xf numFmtId="0" fontId="17" fillId="4" borderId="62" xfId="1" applyNumberFormat="1" applyFont="1" applyFill="1" applyBorder="1" applyAlignment="1" applyProtection="1">
      <alignment horizontal="left" indent="1"/>
      <protection locked="0"/>
    </xf>
    <xf numFmtId="0" fontId="17" fillId="4" borderId="64" xfId="1" applyNumberFormat="1" applyFont="1" applyFill="1" applyBorder="1" applyAlignment="1" applyProtection="1">
      <alignment horizontal="left" indent="1"/>
      <protection locked="0"/>
    </xf>
    <xf numFmtId="44" fontId="23" fillId="0" borderId="0" xfId="1" applyFont="1" applyAlignment="1" applyProtection="1">
      <alignment horizontal="left" wrapText="1"/>
      <protection locked="0"/>
    </xf>
    <xf numFmtId="0" fontId="10" fillId="2" borderId="0" xfId="0" applyFont="1" applyFill="1" applyAlignment="1">
      <alignment horizontal="left" vertical="top" wrapText="1"/>
    </xf>
    <xf numFmtId="0" fontId="9" fillId="2" borderId="8" xfId="0" applyFont="1" applyFill="1" applyBorder="1" applyAlignment="1">
      <alignment vertical="top" wrapText="1"/>
    </xf>
    <xf numFmtId="0" fontId="9" fillId="2" borderId="9" xfId="0" applyFont="1" applyFill="1" applyBorder="1" applyAlignment="1">
      <alignment wrapText="1"/>
    </xf>
    <xf numFmtId="0" fontId="5" fillId="0" borderId="0" xfId="0" applyFont="1" applyAlignment="1">
      <alignment horizontal="right" vertical="top" wrapText="1"/>
    </xf>
    <xf numFmtId="0" fontId="5" fillId="0" borderId="0" xfId="0" applyFont="1" applyAlignment="1">
      <alignment horizontal="right"/>
    </xf>
    <xf numFmtId="0" fontId="7" fillId="0" borderId="0" xfId="0" applyFont="1" applyAlignment="1">
      <alignment horizontal="left" vertical="top" wrapText="1"/>
    </xf>
    <xf numFmtId="0" fontId="5" fillId="0" borderId="0" xfId="0" applyFont="1" applyAlignment="1">
      <alignment horizontal="left" vertical="top" wrapText="1"/>
    </xf>
    <xf numFmtId="0" fontId="2" fillId="0" borderId="2" xfId="0" applyFont="1" applyBorder="1" applyAlignment="1">
      <alignment horizontal="left" indent="1"/>
    </xf>
    <xf numFmtId="0" fontId="2" fillId="0" borderId="3" xfId="0" applyFont="1" applyBorder="1" applyAlignment="1">
      <alignment horizontal="left" indent="1"/>
    </xf>
    <xf numFmtId="0" fontId="2" fillId="0" borderId="5" xfId="0" applyFont="1" applyBorder="1" applyAlignment="1">
      <alignment horizontal="left" indent="1"/>
    </xf>
    <xf numFmtId="0" fontId="2" fillId="0" borderId="6" xfId="0" applyFont="1" applyBorder="1" applyAlignment="1">
      <alignment horizontal="left" indent="1"/>
    </xf>
    <xf numFmtId="0" fontId="14" fillId="0" borderId="37" xfId="0" applyFont="1" applyBorder="1" applyAlignment="1">
      <alignment horizontal="center" wrapText="1"/>
    </xf>
    <xf numFmtId="0" fontId="13" fillId="0" borderId="40" xfId="0" applyFont="1" applyBorder="1" applyAlignment="1">
      <alignment horizontal="center" wrapText="1"/>
    </xf>
    <xf numFmtId="0" fontId="13" fillId="0" borderId="42" xfId="0" applyFont="1" applyBorder="1" applyAlignment="1">
      <alignment horizontal="center" wrapText="1"/>
    </xf>
    <xf numFmtId="0" fontId="5" fillId="0" borderId="38" xfId="3" applyFont="1" applyBorder="1" applyAlignment="1">
      <alignment horizontal="center" vertical="center" wrapText="1"/>
    </xf>
    <xf numFmtId="0" fontId="5" fillId="0" borderId="41" xfId="3" applyFont="1" applyBorder="1" applyAlignment="1">
      <alignment horizontal="center" vertical="center"/>
    </xf>
    <xf numFmtId="0" fontId="5" fillId="0" borderId="43" xfId="3" applyFont="1" applyBorder="1" applyAlignment="1">
      <alignment horizontal="center" vertical="center"/>
    </xf>
    <xf numFmtId="164" fontId="15" fillId="0" borderId="39" xfId="0" applyNumberFormat="1" applyFont="1" applyBorder="1" applyAlignment="1">
      <alignment horizontal="center" vertical="center" wrapText="1"/>
    </xf>
    <xf numFmtId="164" fontId="15" fillId="0" borderId="18" xfId="0" applyNumberFormat="1" applyFont="1" applyBorder="1" applyAlignment="1">
      <alignment horizontal="center" vertical="center" wrapText="1"/>
    </xf>
    <xf numFmtId="164" fontId="15" fillId="0" borderId="45" xfId="0" applyNumberFormat="1" applyFont="1" applyBorder="1" applyAlignment="1">
      <alignment horizontal="center" vertical="center" wrapText="1"/>
    </xf>
    <xf numFmtId="0" fontId="4" fillId="0" borderId="0" xfId="0" applyFont="1" applyAlignment="1"/>
    <xf numFmtId="0" fontId="2" fillId="0" borderId="0" xfId="0" applyFont="1" applyAlignment="1"/>
    <xf numFmtId="0" fontId="7" fillId="0" borderId="0" xfId="0" applyFont="1" applyAlignment="1"/>
    <xf numFmtId="0" fontId="5" fillId="0" borderId="0" xfId="0" applyFont="1" applyAlignment="1"/>
    <xf numFmtId="0" fontId="7" fillId="0" borderId="1" xfId="0" applyFont="1" applyBorder="1" applyAlignment="1"/>
  </cellXfs>
  <cellStyles count="4">
    <cellStyle name="Currency" xfId="1" builtinId="4"/>
    <cellStyle name="Hyperlink" xfId="2" builtinId="8"/>
    <cellStyle name="Normal" xfId="0" builtinId="0"/>
    <cellStyle name="Normal_Sheet1" xfId="3" xr:uid="{51092046-441B-43FE-8741-54EDFBB3A067}"/>
  </cellStyles>
  <dxfs count="1">
    <dxf>
      <fill>
        <patternFill patternType="solid">
          <bgColor rgb="FFF5F5F5"/>
        </patternFill>
      </fill>
    </dxf>
  </dxfs>
  <tableStyles count="0" defaultTableStyle="TableStyleMedium2" defaultPivotStyle="PivotStyleLight16"/>
  <colors>
    <mruColors>
      <color rgb="FFF5F5F5"/>
      <color rgb="FFEEEEEE"/>
      <color rgb="FFF1F7ED"/>
      <color rgb="FFF2F8EE"/>
      <color rgb="FFFFFFFF"/>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COMMON/STAFF_FSD/_All/finance/processing/Presbyteries%20and%20congregations/Presbyteries%20and%20congregations/Congregation%20Returns%202003+/Congregation%20Returns%202010/web%202010%20Annual%20Return%20Clean%20Template.xls?D92DF37B" TargetMode="External"/><Relationship Id="rId1" Type="http://schemas.openxmlformats.org/officeDocument/2006/relationships/externalLinkPath" Target="file:///\\D92DF37B\web%202010%20Annual%20Return%20Clean%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List"/>
      <sheetName val="Sheet2"/>
      <sheetName val="Sheet3"/>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Emily Murray" id="{D86902A0-1895-444B-92CE-1E78ACDAE2EC}" userId="S::emily.murray@ucaqld.com.au::162a3558-6142-4d92-b470-d85a33ea98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17" dT="2023-05-30T01:21:45.03" personId="{D86902A0-1895-444B-92CE-1E78ACDAE2EC}" id="{63EE9E0E-0195-4845-A0B8-E36A807CBB5D}">
    <text>A National Metering Identifier (NMI) is a unique code of 10 or 11 numbers (and in some cases includes letters) assigned to the electricity connection at your address. Your NMI can be found on your electricity bill and starts with QB or 3 in QLD. Your NMI isn't the same as your electricity meter number(s). If you are having trouble finding your NMI, please call your electricity retailer and ask them for it.</text>
  </threadedComment>
  <threadedComment ref="C218" dT="2023-06-05T23:39:18.24" personId="{D86902A0-1895-444B-92CE-1E78ACDAE2EC}" id="{9514E9E9-92CB-4C9A-8CFD-DD4E30591138}">
    <text>This data will allow us to determine if we need to start reporting our gas usage.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A0BD5-200D-4FF2-90CD-8E4C79D5F7C7}">
  <sheetPr>
    <pageSetUpPr fitToPage="1"/>
  </sheetPr>
  <dimension ref="B2:G229"/>
  <sheetViews>
    <sheetView showZeros="0" tabSelected="1" zoomScale="115" zoomScaleNormal="115" workbookViewId="0">
      <selection activeCell="D29" sqref="D29"/>
    </sheetView>
  </sheetViews>
  <sheetFormatPr defaultColWidth="9.140625" defaultRowHeight="12.75"/>
  <cols>
    <col min="1" max="1" width="2.7109375" style="9" customWidth="1"/>
    <col min="2" max="2" width="9.140625" style="12" bestFit="1" customWidth="1"/>
    <col min="3" max="3" width="90.5703125" style="9" customWidth="1"/>
    <col min="4" max="4" width="35.5703125" style="10" customWidth="1"/>
    <col min="5" max="5" width="12.140625" style="11" hidden="1" customWidth="1"/>
    <col min="6" max="6" width="21.7109375" style="9" hidden="1" customWidth="1"/>
    <col min="7" max="7" width="18.42578125" style="9" customWidth="1"/>
    <col min="8" max="16384" width="9.140625" style="9"/>
  </cols>
  <sheetData>
    <row r="2" spans="2:6" ht="23.25">
      <c r="B2" s="8"/>
    </row>
    <row r="3" spans="2:6" ht="30">
      <c r="B3" s="229" t="s">
        <v>0</v>
      </c>
      <c r="C3" s="230"/>
      <c r="D3" s="230"/>
      <c r="E3" s="230"/>
      <c r="F3" s="230"/>
    </row>
    <row r="4" spans="2:6" ht="20.25" customHeight="1">
      <c r="B4" s="212" t="s">
        <v>1</v>
      </c>
      <c r="C4" s="213"/>
      <c r="D4" s="213"/>
      <c r="E4" s="213"/>
      <c r="F4" s="213"/>
    </row>
    <row r="5" spans="2:6" ht="18.75">
      <c r="C5" s="13"/>
      <c r="D5" s="14"/>
    </row>
    <row r="6" spans="2:6" ht="63.75" customHeight="1">
      <c r="B6" s="214" t="s">
        <v>2</v>
      </c>
      <c r="C6" s="231"/>
      <c r="D6" s="231"/>
      <c r="E6" s="231"/>
      <c r="F6" s="231"/>
    </row>
    <row r="7" spans="2:6" ht="21.75" customHeight="1" thickBot="1">
      <c r="B7" s="215"/>
      <c r="C7" s="232"/>
      <c r="D7" s="232"/>
      <c r="E7" s="232"/>
      <c r="F7" s="232"/>
    </row>
    <row r="8" spans="2:6" ht="20.25">
      <c r="B8" s="213" t="s">
        <v>3</v>
      </c>
      <c r="C8" s="233"/>
      <c r="D8" s="7"/>
      <c r="E8" s="216"/>
      <c r="F8" s="217"/>
    </row>
    <row r="9" spans="2:6" ht="20.25">
      <c r="B9" s="213" t="s">
        <v>4</v>
      </c>
      <c r="C9" s="233"/>
      <c r="D9" s="7"/>
      <c r="E9" s="218"/>
      <c r="F9" s="219"/>
    </row>
    <row r="10" spans="2:6" ht="20.25">
      <c r="B10" s="213" t="s">
        <v>5</v>
      </c>
      <c r="C10" s="233"/>
      <c r="D10" s="7"/>
      <c r="E10" s="218"/>
      <c r="F10" s="219"/>
    </row>
    <row r="11" spans="2:6" ht="20.25">
      <c r="B11" s="213" t="s">
        <v>6</v>
      </c>
      <c r="C11" s="233"/>
      <c r="D11" s="7"/>
      <c r="E11" s="218"/>
      <c r="F11" s="219"/>
    </row>
    <row r="12" spans="2:6" ht="18.75">
      <c r="C12" s="13"/>
      <c r="D12" s="14"/>
    </row>
    <row r="13" spans="2:6" ht="76.5" customHeight="1">
      <c r="B13" s="17"/>
      <c r="C13" s="210" t="s">
        <v>7</v>
      </c>
      <c r="D13" s="210"/>
      <c r="E13" s="210"/>
      <c r="F13" s="211"/>
    </row>
    <row r="14" spans="2:6" ht="25.5" customHeight="1">
      <c r="B14" s="18"/>
      <c r="C14" s="19" t="s">
        <v>8</v>
      </c>
      <c r="D14" s="209" t="s">
        <v>9</v>
      </c>
      <c r="E14" s="209"/>
      <c r="F14" s="20"/>
    </row>
    <row r="15" spans="2:6" ht="21" customHeight="1">
      <c r="B15" s="21" t="s">
        <v>10</v>
      </c>
      <c r="C15" s="1"/>
      <c r="D15" s="2"/>
      <c r="E15" s="22"/>
      <c r="F15" s="23"/>
    </row>
    <row r="16" spans="2:6" ht="21" customHeight="1">
      <c r="B16" s="21" t="s">
        <v>11</v>
      </c>
      <c r="C16" s="3"/>
      <c r="D16" s="2"/>
      <c r="E16" s="22"/>
      <c r="F16" s="23"/>
    </row>
    <row r="17" spans="2:6" ht="21" customHeight="1">
      <c r="B17" s="21" t="s">
        <v>12</v>
      </c>
      <c r="C17" s="4"/>
      <c r="D17" s="5"/>
      <c r="E17" s="22"/>
      <c r="F17" s="23"/>
    </row>
    <row r="18" spans="2:6" ht="31.5" customHeight="1">
      <c r="B18" s="24"/>
      <c r="C18" s="25"/>
      <c r="D18" s="26"/>
      <c r="E18" s="27"/>
      <c r="F18" s="28"/>
    </row>
    <row r="21" spans="2:6" ht="15.75">
      <c r="C21" s="29" t="s">
        <v>0</v>
      </c>
      <c r="D21" s="30"/>
      <c r="E21" s="31"/>
      <c r="F21" s="32"/>
    </row>
    <row r="22" spans="2:6" ht="24" thickBot="1">
      <c r="C22" s="33" t="s">
        <v>13</v>
      </c>
      <c r="D22" s="34"/>
      <c r="E22" s="31"/>
      <c r="F22" s="35"/>
    </row>
    <row r="23" spans="2:6" ht="70.5" customHeight="1" thickBot="1">
      <c r="B23" s="36" t="s">
        <v>14</v>
      </c>
      <c r="C23" s="37"/>
      <c r="D23" s="38" t="s">
        <v>15</v>
      </c>
      <c r="E23" s="39" t="s">
        <v>16</v>
      </c>
      <c r="F23" s="40" t="s">
        <v>17</v>
      </c>
    </row>
    <row r="24" spans="2:6" ht="18.75" thickTop="1">
      <c r="B24" s="41"/>
      <c r="C24" s="42" t="s">
        <v>18</v>
      </c>
      <c r="D24" s="43"/>
      <c r="E24" s="44"/>
      <c r="F24" s="45"/>
    </row>
    <row r="25" spans="2:6" ht="15">
      <c r="B25" s="46" t="s">
        <v>19</v>
      </c>
      <c r="C25" s="47" t="s">
        <v>20</v>
      </c>
      <c r="D25" s="190"/>
      <c r="E25" s="48"/>
      <c r="F25" s="49"/>
    </row>
    <row r="26" spans="2:6" ht="15">
      <c r="B26" s="46" t="s">
        <v>21</v>
      </c>
      <c r="C26" s="50" t="s">
        <v>22</v>
      </c>
      <c r="D26" s="191"/>
      <c r="E26" s="48" t="s">
        <v>23</v>
      </c>
      <c r="F26" s="49"/>
    </row>
    <row r="27" spans="2:6" ht="15">
      <c r="B27" s="46" t="s">
        <v>24</v>
      </c>
      <c r="C27" s="47" t="s">
        <v>25</v>
      </c>
      <c r="D27" s="190"/>
      <c r="E27" s="48" t="s">
        <v>23</v>
      </c>
      <c r="F27" s="49"/>
    </row>
    <row r="28" spans="2:6" ht="15">
      <c r="B28" s="46" t="s">
        <v>26</v>
      </c>
      <c r="C28" s="47" t="s">
        <v>27</v>
      </c>
      <c r="D28" s="190"/>
      <c r="E28" s="48"/>
      <c r="F28" s="49"/>
    </row>
    <row r="29" spans="2:6" ht="15">
      <c r="B29" s="46" t="s">
        <v>28</v>
      </c>
      <c r="C29" s="47" t="s">
        <v>29</v>
      </c>
      <c r="D29" s="190"/>
      <c r="E29" s="48" t="s">
        <v>23</v>
      </c>
      <c r="F29" s="49"/>
    </row>
    <row r="30" spans="2:6" ht="15">
      <c r="B30" s="46" t="s">
        <v>30</v>
      </c>
      <c r="C30" s="47" t="s">
        <v>31</v>
      </c>
      <c r="D30" s="190"/>
      <c r="E30" s="48"/>
      <c r="F30" s="49"/>
    </row>
    <row r="31" spans="2:6" ht="15.75" thickBot="1">
      <c r="B31" s="46" t="s">
        <v>32</v>
      </c>
      <c r="C31" s="47" t="s">
        <v>33</v>
      </c>
      <c r="D31" s="192"/>
      <c r="E31" s="51"/>
      <c r="F31" s="52"/>
    </row>
    <row r="32" spans="2:6" s="56" customFormat="1" ht="16.5" thickTop="1">
      <c r="B32" s="46"/>
      <c r="C32" s="193" t="s">
        <v>34</v>
      </c>
      <c r="D32" s="53">
        <f>SUM(D25:D31)</f>
        <v>0</v>
      </c>
      <c r="E32" s="54"/>
      <c r="F32" s="55"/>
    </row>
    <row r="33" spans="2:6" s="56" customFormat="1" ht="15.75">
      <c r="B33" s="46"/>
      <c r="C33" s="193" t="s">
        <v>35</v>
      </c>
      <c r="D33" s="53"/>
      <c r="E33" s="54"/>
      <c r="F33" s="55"/>
    </row>
    <row r="34" spans="2:6" ht="15">
      <c r="B34" s="46" t="s">
        <v>36</v>
      </c>
      <c r="C34" s="47" t="s">
        <v>37</v>
      </c>
      <c r="D34" s="190"/>
      <c r="E34" s="48"/>
      <c r="F34" s="57"/>
    </row>
    <row r="35" spans="2:6" ht="15">
      <c r="B35" s="46" t="s">
        <v>38</v>
      </c>
      <c r="C35" s="47" t="s">
        <v>39</v>
      </c>
      <c r="D35" s="190"/>
      <c r="E35" s="48"/>
      <c r="F35" s="57"/>
    </row>
    <row r="36" spans="2:6" ht="15">
      <c r="B36" s="46" t="s">
        <v>40</v>
      </c>
      <c r="C36" s="47" t="s">
        <v>41</v>
      </c>
      <c r="D36" s="190"/>
      <c r="E36" s="48"/>
      <c r="F36" s="57"/>
    </row>
    <row r="37" spans="2:6" ht="15">
      <c r="B37" s="46" t="s">
        <v>42</v>
      </c>
      <c r="C37" s="47" t="s">
        <v>43</v>
      </c>
      <c r="D37" s="190"/>
      <c r="E37" s="48"/>
      <c r="F37" s="57"/>
    </row>
    <row r="38" spans="2:6" s="56" customFormat="1" ht="15.75">
      <c r="B38" s="58"/>
      <c r="C38" s="193" t="s">
        <v>44</v>
      </c>
      <c r="D38" s="59">
        <f>SUM(D34:D37)</f>
        <v>0</v>
      </c>
      <c r="E38" s="60"/>
      <c r="F38" s="61"/>
    </row>
    <row r="39" spans="2:6" s="56" customFormat="1" ht="15.75">
      <c r="B39" s="58"/>
      <c r="C39" s="193" t="s">
        <v>45</v>
      </c>
      <c r="D39" s="59"/>
      <c r="E39" s="60"/>
      <c r="F39" s="61"/>
    </row>
    <row r="40" spans="2:6" ht="15">
      <c r="B40" s="62" t="s">
        <v>46</v>
      </c>
      <c r="C40" s="47" t="s">
        <v>47</v>
      </c>
      <c r="D40" s="190"/>
      <c r="E40" s="48"/>
      <c r="F40" s="57"/>
    </row>
    <row r="41" spans="2:6" ht="15">
      <c r="B41" s="62" t="s">
        <v>48</v>
      </c>
      <c r="C41" s="47" t="s">
        <v>49</v>
      </c>
      <c r="D41" s="190"/>
      <c r="E41" s="48"/>
      <c r="F41" s="57"/>
    </row>
    <row r="42" spans="2:6" s="56" customFormat="1" ht="15.75">
      <c r="B42" s="63"/>
      <c r="C42" s="193" t="s">
        <v>50</v>
      </c>
      <c r="D42" s="64">
        <f>SUM(D40:D41)</f>
        <v>0</v>
      </c>
      <c r="E42" s="60"/>
      <c r="F42" s="61"/>
    </row>
    <row r="43" spans="2:6" s="56" customFormat="1" ht="15.75">
      <c r="B43" s="63"/>
      <c r="C43" s="193" t="s">
        <v>51</v>
      </c>
      <c r="D43" s="64"/>
      <c r="E43" s="60"/>
      <c r="F43" s="61"/>
    </row>
    <row r="44" spans="2:6" ht="15">
      <c r="B44" s="46" t="s">
        <v>52</v>
      </c>
      <c r="C44" s="47" t="s">
        <v>53</v>
      </c>
      <c r="D44" s="190"/>
      <c r="E44" s="48" t="s">
        <v>23</v>
      </c>
      <c r="F44" s="57"/>
    </row>
    <row r="45" spans="2:6" ht="15">
      <c r="B45" s="65" t="s">
        <v>54</v>
      </c>
      <c r="C45" s="47" t="s">
        <v>55</v>
      </c>
      <c r="D45" s="190"/>
      <c r="E45" s="48" t="s">
        <v>23</v>
      </c>
      <c r="F45" s="57"/>
    </row>
    <row r="46" spans="2:6" ht="15">
      <c r="B46" s="65" t="s">
        <v>56</v>
      </c>
      <c r="C46" s="47" t="s">
        <v>57</v>
      </c>
      <c r="D46" s="190"/>
      <c r="E46" s="48"/>
      <c r="F46" s="57"/>
    </row>
    <row r="47" spans="2:6" ht="15">
      <c r="B47" s="65" t="s">
        <v>58</v>
      </c>
      <c r="C47" s="50" t="s">
        <v>59</v>
      </c>
      <c r="D47" s="190"/>
      <c r="E47" s="48" t="s">
        <v>23</v>
      </c>
      <c r="F47" s="57"/>
    </row>
    <row r="48" spans="2:6" ht="15">
      <c r="B48" s="65" t="s">
        <v>60</v>
      </c>
      <c r="C48" s="47" t="s">
        <v>61</v>
      </c>
      <c r="D48" s="190"/>
      <c r="E48" s="48"/>
      <c r="F48" s="57"/>
    </row>
    <row r="49" spans="2:6" s="56" customFormat="1" ht="15.75">
      <c r="B49" s="65"/>
      <c r="C49" s="193" t="s">
        <v>62</v>
      </c>
      <c r="D49" s="64">
        <f>SUM(D44:D48)</f>
        <v>0</v>
      </c>
      <c r="E49" s="60"/>
      <c r="F49" s="61"/>
    </row>
    <row r="50" spans="2:6" s="56" customFormat="1" ht="15.75">
      <c r="B50" s="65"/>
      <c r="C50" s="193" t="s">
        <v>63</v>
      </c>
      <c r="D50" s="64"/>
      <c r="E50" s="60"/>
      <c r="F50" s="61"/>
    </row>
    <row r="51" spans="2:6" ht="15">
      <c r="B51" s="65" t="s">
        <v>64</v>
      </c>
      <c r="C51" s="47" t="s">
        <v>65</v>
      </c>
      <c r="D51" s="190"/>
      <c r="E51" s="48" t="s">
        <v>66</v>
      </c>
      <c r="F51" s="57"/>
    </row>
    <row r="52" spans="2:6" s="56" customFormat="1" ht="15.75">
      <c r="B52" s="66"/>
      <c r="C52" s="193" t="s">
        <v>67</v>
      </c>
      <c r="D52" s="64">
        <f>SUM(D51)</f>
        <v>0</v>
      </c>
      <c r="E52" s="67"/>
      <c r="F52" s="68"/>
    </row>
    <row r="53" spans="2:6" s="56" customFormat="1" ht="16.5" thickBot="1">
      <c r="B53" s="69"/>
      <c r="C53" s="70" t="s">
        <v>68</v>
      </c>
      <c r="D53" s="194">
        <f>D52+D42+D38+D32+D49</f>
        <v>0</v>
      </c>
      <c r="E53" s="71"/>
    </row>
    <row r="54" spans="2:6" s="75" customFormat="1" ht="15.75">
      <c r="B54" s="72"/>
      <c r="C54" s="73"/>
      <c r="D54" s="30"/>
      <c r="E54" s="74"/>
    </row>
    <row r="55" spans="2:6" ht="15.75">
      <c r="C55" s="29" t="str">
        <f>C21</f>
        <v>2023 Congregation Financial Return</v>
      </c>
      <c r="D55" s="30"/>
      <c r="E55" s="76"/>
      <c r="F55" s="35"/>
    </row>
    <row r="56" spans="2:6" ht="24" thickBot="1">
      <c r="C56" s="33" t="str">
        <f>C22</f>
        <v>RECEIPTS AND PAYMENTS</v>
      </c>
      <c r="D56" s="34"/>
      <c r="E56" s="31"/>
      <c r="F56" s="35"/>
    </row>
    <row r="57" spans="2:6" ht="69" customHeight="1" thickBot="1">
      <c r="B57" s="77" t="s">
        <v>14</v>
      </c>
      <c r="C57" s="78" t="s">
        <v>69</v>
      </c>
      <c r="D57" s="38" t="s">
        <v>15</v>
      </c>
      <c r="E57" s="39"/>
      <c r="F57" s="40" t="str">
        <f>F23</f>
        <v>2022 Accounts Budgeted
12 months ending
30 June 2022
$</v>
      </c>
    </row>
    <row r="58" spans="2:6" ht="18">
      <c r="B58" s="79"/>
      <c r="C58" s="42" t="s">
        <v>70</v>
      </c>
      <c r="D58" s="80"/>
      <c r="E58" s="44"/>
      <c r="F58" s="81"/>
    </row>
    <row r="59" spans="2:6" ht="15">
      <c r="B59" s="46" t="s">
        <v>71</v>
      </c>
      <c r="C59" s="82" t="s">
        <v>72</v>
      </c>
      <c r="D59" s="190"/>
      <c r="E59" s="48"/>
      <c r="F59" s="57"/>
    </row>
    <row r="60" spans="2:6" ht="15">
      <c r="B60" s="46" t="s">
        <v>73</v>
      </c>
      <c r="C60" s="82" t="s">
        <v>74</v>
      </c>
      <c r="D60" s="190"/>
      <c r="E60" s="48"/>
      <c r="F60" s="57"/>
    </row>
    <row r="61" spans="2:6" ht="15">
      <c r="B61" s="46" t="s">
        <v>75</v>
      </c>
      <c r="C61" s="82" t="s">
        <v>76</v>
      </c>
      <c r="D61" s="190"/>
      <c r="E61" s="48"/>
      <c r="F61" s="57"/>
    </row>
    <row r="62" spans="2:6" ht="15">
      <c r="B62" s="46" t="s">
        <v>77</v>
      </c>
      <c r="C62" s="82" t="s">
        <v>78</v>
      </c>
      <c r="D62" s="190"/>
      <c r="E62" s="48"/>
      <c r="F62" s="57"/>
    </row>
    <row r="63" spans="2:6" ht="15">
      <c r="B63" s="46" t="s">
        <v>79</v>
      </c>
      <c r="C63" s="82" t="s">
        <v>80</v>
      </c>
      <c r="D63" s="190"/>
      <c r="E63" s="48"/>
      <c r="F63" s="57"/>
    </row>
    <row r="64" spans="2:6" ht="15">
      <c r="B64" s="46" t="s">
        <v>81</v>
      </c>
      <c r="C64" s="82" t="s">
        <v>82</v>
      </c>
      <c r="D64" s="190"/>
      <c r="E64" s="48"/>
      <c r="F64" s="57"/>
    </row>
    <row r="65" spans="2:6" ht="15">
      <c r="B65" s="46" t="s">
        <v>83</v>
      </c>
      <c r="C65" s="82" t="s">
        <v>84</v>
      </c>
      <c r="D65" s="190"/>
      <c r="E65" s="48"/>
      <c r="F65" s="57"/>
    </row>
    <row r="66" spans="2:6" ht="15">
      <c r="B66" s="46" t="s">
        <v>85</v>
      </c>
      <c r="C66" s="82" t="s">
        <v>86</v>
      </c>
      <c r="D66" s="190"/>
      <c r="E66" s="48"/>
      <c r="F66" s="57"/>
    </row>
    <row r="67" spans="2:6" s="56" customFormat="1" ht="18">
      <c r="B67" s="84"/>
      <c r="C67" s="85" t="s">
        <v>87</v>
      </c>
      <c r="D67" s="86">
        <f>SUM(D59:D66)</f>
        <v>0</v>
      </c>
      <c r="E67" s="87"/>
      <c r="F67" s="88"/>
    </row>
    <row r="68" spans="2:6" s="56" customFormat="1" ht="18">
      <c r="B68" s="84"/>
      <c r="C68" s="85" t="s">
        <v>88</v>
      </c>
      <c r="D68" s="89"/>
      <c r="E68" s="90"/>
      <c r="F68" s="91"/>
    </row>
    <row r="69" spans="2:6" ht="15">
      <c r="B69" s="46" t="s">
        <v>89</v>
      </c>
      <c r="C69" s="82" t="s">
        <v>90</v>
      </c>
      <c r="D69" s="190"/>
      <c r="E69" s="48"/>
      <c r="F69" s="57"/>
    </row>
    <row r="70" spans="2:6" ht="15">
      <c r="B70" s="46" t="s">
        <v>91</v>
      </c>
      <c r="C70" s="82" t="s">
        <v>92</v>
      </c>
      <c r="D70" s="190"/>
      <c r="E70" s="48"/>
      <c r="F70" s="57"/>
    </row>
    <row r="71" spans="2:6" ht="15">
      <c r="B71" s="46" t="s">
        <v>93</v>
      </c>
      <c r="C71" s="82" t="s">
        <v>94</v>
      </c>
      <c r="D71" s="190"/>
      <c r="E71" s="48"/>
      <c r="F71" s="57"/>
    </row>
    <row r="72" spans="2:6" ht="15">
      <c r="B72" s="46" t="s">
        <v>95</v>
      </c>
      <c r="C72" s="82" t="s">
        <v>96</v>
      </c>
      <c r="D72" s="190"/>
      <c r="E72" s="48"/>
      <c r="F72" s="57"/>
    </row>
    <row r="73" spans="2:6" ht="15">
      <c r="B73" s="46" t="s">
        <v>97</v>
      </c>
      <c r="C73" s="82" t="s">
        <v>98</v>
      </c>
      <c r="D73" s="190"/>
      <c r="E73" s="48"/>
      <c r="F73" s="57"/>
    </row>
    <row r="74" spans="2:6" ht="15">
      <c r="B74" s="46" t="s">
        <v>99</v>
      </c>
      <c r="C74" s="82" t="s">
        <v>100</v>
      </c>
      <c r="D74" s="190"/>
      <c r="E74" s="48"/>
      <c r="F74" s="57"/>
    </row>
    <row r="75" spans="2:6" ht="15">
      <c r="B75" s="46" t="s">
        <v>101</v>
      </c>
      <c r="C75" s="82" t="s">
        <v>102</v>
      </c>
      <c r="D75" s="190"/>
      <c r="E75" s="48"/>
      <c r="F75" s="57"/>
    </row>
    <row r="76" spans="2:6" ht="15">
      <c r="B76" s="46" t="s">
        <v>103</v>
      </c>
      <c r="C76" s="82" t="s">
        <v>104</v>
      </c>
      <c r="D76" s="190"/>
      <c r="E76" s="48"/>
      <c r="F76" s="57"/>
    </row>
    <row r="77" spans="2:6" s="56" customFormat="1" ht="18">
      <c r="B77" s="84"/>
      <c r="C77" s="92" t="s">
        <v>105</v>
      </c>
      <c r="D77" s="93">
        <f>SUM(D69:D76)</f>
        <v>0</v>
      </c>
      <c r="E77" s="54"/>
      <c r="F77" s="94"/>
    </row>
    <row r="78" spans="2:6" s="56" customFormat="1" ht="18">
      <c r="B78" s="84"/>
      <c r="C78" s="92" t="s">
        <v>106</v>
      </c>
      <c r="D78" s="83"/>
      <c r="E78" s="90"/>
      <c r="F78" s="91"/>
    </row>
    <row r="79" spans="2:6" ht="15">
      <c r="B79" s="46" t="s">
        <v>107</v>
      </c>
      <c r="C79" s="82" t="s">
        <v>108</v>
      </c>
      <c r="D79" s="190"/>
      <c r="E79" s="48"/>
      <c r="F79" s="57"/>
    </row>
    <row r="80" spans="2:6" ht="15">
      <c r="B80" s="46" t="s">
        <v>109</v>
      </c>
      <c r="C80" s="82" t="s">
        <v>110</v>
      </c>
      <c r="D80" s="190"/>
      <c r="E80" s="48"/>
      <c r="F80" s="57"/>
    </row>
    <row r="81" spans="2:6" ht="15">
      <c r="B81" s="46" t="s">
        <v>111</v>
      </c>
      <c r="C81" s="82" t="s">
        <v>112</v>
      </c>
      <c r="D81" s="190"/>
      <c r="E81" s="48"/>
      <c r="F81" s="57"/>
    </row>
    <row r="82" spans="2:6" ht="15">
      <c r="B82" s="46" t="s">
        <v>113</v>
      </c>
      <c r="C82" s="82" t="s">
        <v>114</v>
      </c>
      <c r="D82" s="190"/>
      <c r="E82" s="48"/>
      <c r="F82" s="57"/>
    </row>
    <row r="83" spans="2:6" ht="15">
      <c r="B83" s="46" t="s">
        <v>115</v>
      </c>
      <c r="C83" s="82" t="s">
        <v>116</v>
      </c>
      <c r="D83" s="190"/>
      <c r="E83" s="48"/>
      <c r="F83" s="57"/>
    </row>
    <row r="84" spans="2:6" ht="15">
      <c r="B84" s="46" t="s">
        <v>117</v>
      </c>
      <c r="C84" s="82" t="s">
        <v>118</v>
      </c>
      <c r="D84" s="190"/>
      <c r="E84" s="48"/>
      <c r="F84" s="57"/>
    </row>
    <row r="85" spans="2:6" ht="15">
      <c r="B85" s="46" t="s">
        <v>119</v>
      </c>
      <c r="C85" s="82" t="s">
        <v>120</v>
      </c>
      <c r="D85" s="190"/>
      <c r="E85" s="48"/>
      <c r="F85" s="57"/>
    </row>
    <row r="86" spans="2:6" s="56" customFormat="1" ht="18">
      <c r="B86" s="84"/>
      <c r="C86" s="42" t="s">
        <v>121</v>
      </c>
      <c r="D86" s="93">
        <f>SUM(D79:D85)</f>
        <v>0</v>
      </c>
      <c r="E86" s="54"/>
      <c r="F86" s="94"/>
    </row>
    <row r="87" spans="2:6" s="56" customFormat="1" ht="18">
      <c r="B87" s="96"/>
      <c r="C87" s="42" t="s">
        <v>122</v>
      </c>
      <c r="D87" s="43"/>
      <c r="E87" s="90"/>
      <c r="F87" s="91"/>
    </row>
    <row r="88" spans="2:6" ht="15">
      <c r="B88" s="46" t="s">
        <v>123</v>
      </c>
      <c r="C88" s="82" t="s">
        <v>124</v>
      </c>
      <c r="D88" s="190"/>
      <c r="E88" s="48"/>
      <c r="F88" s="57"/>
    </row>
    <row r="89" spans="2:6" ht="15">
      <c r="B89" s="46" t="s">
        <v>125</v>
      </c>
      <c r="C89" s="82" t="s">
        <v>126</v>
      </c>
      <c r="D89" s="190"/>
      <c r="E89" s="48"/>
      <c r="F89" s="57"/>
    </row>
    <row r="90" spans="2:6" ht="15">
      <c r="B90" s="46" t="s">
        <v>127</v>
      </c>
      <c r="C90" s="82" t="s">
        <v>128</v>
      </c>
      <c r="D90" s="190"/>
      <c r="E90" s="48"/>
      <c r="F90" s="57"/>
    </row>
    <row r="91" spans="2:6" ht="15">
      <c r="B91" s="46" t="s">
        <v>129</v>
      </c>
      <c r="C91" s="82" t="s">
        <v>130</v>
      </c>
      <c r="D91" s="190"/>
      <c r="E91" s="48"/>
      <c r="F91" s="57"/>
    </row>
    <row r="92" spans="2:6" ht="15">
      <c r="B92" s="46" t="s">
        <v>131</v>
      </c>
      <c r="C92" s="82" t="s">
        <v>132</v>
      </c>
      <c r="D92" s="190"/>
      <c r="E92" s="48"/>
      <c r="F92" s="57"/>
    </row>
    <row r="93" spans="2:6" ht="15">
      <c r="B93" s="46" t="s">
        <v>133</v>
      </c>
      <c r="C93" s="82" t="s">
        <v>134</v>
      </c>
      <c r="D93" s="190"/>
      <c r="E93" s="48"/>
      <c r="F93" s="57"/>
    </row>
    <row r="94" spans="2:6" ht="15">
      <c r="B94" s="46" t="s">
        <v>135</v>
      </c>
      <c r="C94" s="82" t="s">
        <v>136</v>
      </c>
      <c r="D94" s="190"/>
      <c r="E94" s="48"/>
      <c r="F94" s="57"/>
    </row>
    <row r="95" spans="2:6" ht="15">
      <c r="B95" s="46" t="s">
        <v>137</v>
      </c>
      <c r="C95" s="82" t="s">
        <v>138</v>
      </c>
      <c r="D95" s="190"/>
      <c r="E95" s="48"/>
      <c r="F95" s="57"/>
    </row>
    <row r="96" spans="2:6" ht="15">
      <c r="B96" s="46" t="s">
        <v>139</v>
      </c>
      <c r="C96" s="82" t="s">
        <v>140</v>
      </c>
      <c r="D96" s="190"/>
      <c r="E96" s="48"/>
      <c r="F96" s="57"/>
    </row>
    <row r="97" spans="2:7" ht="15">
      <c r="B97" s="46" t="s">
        <v>141</v>
      </c>
      <c r="C97" s="82" t="s">
        <v>142</v>
      </c>
      <c r="D97" s="190"/>
      <c r="E97" s="48"/>
      <c r="F97" s="57"/>
    </row>
    <row r="98" spans="2:7" ht="15">
      <c r="B98" s="46" t="s">
        <v>143</v>
      </c>
      <c r="C98" s="82" t="s">
        <v>144</v>
      </c>
      <c r="D98" s="190"/>
      <c r="E98" s="48"/>
      <c r="F98" s="57"/>
    </row>
    <row r="99" spans="2:7" ht="15">
      <c r="B99" s="46" t="s">
        <v>145</v>
      </c>
      <c r="C99" s="82" t="s">
        <v>146</v>
      </c>
      <c r="D99" s="190"/>
      <c r="E99" s="48"/>
      <c r="F99" s="57"/>
    </row>
    <row r="100" spans="2:7" ht="15">
      <c r="B100" s="46" t="s">
        <v>147</v>
      </c>
      <c r="C100" s="82" t="s">
        <v>148</v>
      </c>
      <c r="D100" s="190"/>
      <c r="E100" s="48"/>
      <c r="F100" s="57"/>
    </row>
    <row r="101" spans="2:7" s="56" customFormat="1" ht="18">
      <c r="B101" s="46"/>
      <c r="C101" s="97" t="s">
        <v>149</v>
      </c>
      <c r="D101" s="93">
        <f>SUM(D88:D100)</f>
        <v>0</v>
      </c>
      <c r="E101" s="60"/>
      <c r="F101" s="61"/>
    </row>
    <row r="102" spans="2:7" s="56" customFormat="1" ht="18">
      <c r="B102" s="46"/>
      <c r="C102" s="97" t="s">
        <v>150</v>
      </c>
      <c r="D102" s="43"/>
      <c r="E102" s="90"/>
      <c r="F102" s="91"/>
    </row>
    <row r="103" spans="2:7" ht="15">
      <c r="B103" s="46" t="s">
        <v>151</v>
      </c>
      <c r="C103" s="82" t="s">
        <v>152</v>
      </c>
      <c r="D103" s="190"/>
      <c r="E103" s="48"/>
      <c r="F103" s="57"/>
    </row>
    <row r="104" spans="2:7" ht="15">
      <c r="B104" s="46" t="s">
        <v>153</v>
      </c>
      <c r="C104" s="82" t="s">
        <v>154</v>
      </c>
      <c r="D104" s="190"/>
      <c r="E104" s="48"/>
      <c r="F104" s="57"/>
    </row>
    <row r="105" spans="2:7" ht="15">
      <c r="B105" s="46" t="s">
        <v>155</v>
      </c>
      <c r="C105" s="82" t="s">
        <v>156</v>
      </c>
      <c r="D105" s="190"/>
      <c r="E105" s="48"/>
      <c r="F105" s="57"/>
    </row>
    <row r="106" spans="2:7" ht="15">
      <c r="B106" s="46" t="s">
        <v>157</v>
      </c>
      <c r="C106" s="82" t="s">
        <v>158</v>
      </c>
      <c r="D106" s="190"/>
      <c r="E106" s="48"/>
      <c r="F106" s="57"/>
    </row>
    <row r="107" spans="2:7" ht="15">
      <c r="B107" s="46" t="s">
        <v>159</v>
      </c>
      <c r="C107" s="82" t="s">
        <v>160</v>
      </c>
      <c r="D107" s="190"/>
      <c r="E107" s="48"/>
      <c r="F107" s="57"/>
    </row>
    <row r="108" spans="2:7" s="56" customFormat="1" ht="18">
      <c r="B108" s="46"/>
      <c r="C108" s="92" t="s">
        <v>161</v>
      </c>
      <c r="D108" s="98">
        <f>SUM(D103:D107)</f>
        <v>0</v>
      </c>
      <c r="E108" s="60"/>
      <c r="F108" s="61"/>
    </row>
    <row r="109" spans="2:7" s="56" customFormat="1" ht="18">
      <c r="B109" s="46"/>
      <c r="C109" s="92" t="s">
        <v>162</v>
      </c>
      <c r="D109" s="95"/>
      <c r="E109" s="90"/>
      <c r="F109" s="91"/>
    </row>
    <row r="110" spans="2:7" ht="15.75" thickBot="1">
      <c r="B110" s="46" t="s">
        <v>163</v>
      </c>
      <c r="C110" s="82" t="s">
        <v>164</v>
      </c>
      <c r="D110" s="190"/>
      <c r="E110" s="48" t="s">
        <v>66</v>
      </c>
      <c r="F110" s="57"/>
    </row>
    <row r="111" spans="2:7" ht="17.25" thickTop="1" thickBot="1">
      <c r="B111" s="99"/>
      <c r="C111" s="100" t="s">
        <v>165</v>
      </c>
      <c r="D111" s="101">
        <f>SUM(D110)</f>
        <v>0</v>
      </c>
      <c r="E111" s="102"/>
      <c r="F111" s="103">
        <f>SUM(F110)</f>
        <v>0</v>
      </c>
    </row>
    <row r="112" spans="2:7" ht="21" thickBot="1">
      <c r="B112" s="79"/>
      <c r="C112" s="104" t="s">
        <v>166</v>
      </c>
      <c r="D112" s="105">
        <f>SUM(D111,D108,D101,D86,D77,D67)</f>
        <v>0</v>
      </c>
      <c r="E112" s="106"/>
      <c r="F112" s="107" t="e">
        <f>#REF!+#REF!+#REF!+#REF!+#REF!+F111</f>
        <v>#REF!</v>
      </c>
      <c r="G112" s="108"/>
    </row>
    <row r="113" spans="2:6" ht="21" thickBot="1">
      <c r="B113" s="109"/>
      <c r="C113" s="110" t="s">
        <v>167</v>
      </c>
      <c r="D113" s="111">
        <f>D53-D112</f>
        <v>0</v>
      </c>
      <c r="E113" s="112"/>
      <c r="F113" s="113" t="e">
        <f>#REF!-F112</f>
        <v>#REF!</v>
      </c>
    </row>
    <row r="114" spans="2:6" ht="21" thickBot="1">
      <c r="B114" s="114"/>
      <c r="C114" s="115"/>
      <c r="D114" s="116"/>
      <c r="E114" s="117"/>
      <c r="F114" s="118"/>
    </row>
    <row r="115" spans="2:6" ht="32.25" thickBot="1">
      <c r="B115" s="114"/>
      <c r="C115" s="119" t="s">
        <v>168</v>
      </c>
      <c r="D115" s="208"/>
      <c r="E115" s="120"/>
      <c r="F115" s="121" t="e">
        <f>+#REF!-F26-F27-F29-F44-F45-F47-F111</f>
        <v>#REF!</v>
      </c>
    </row>
    <row r="117" spans="2:6" ht="18">
      <c r="B117" s="122"/>
      <c r="C117" s="123" t="str">
        <f>C55</f>
        <v>2023 Congregation Financial Return</v>
      </c>
      <c r="D117" s="30"/>
      <c r="E117" s="124"/>
      <c r="F117" s="125"/>
    </row>
    <row r="118" spans="2:6" ht="24" thickBot="1">
      <c r="B118" s="122"/>
      <c r="C118" s="126" t="s">
        <v>169</v>
      </c>
      <c r="D118" s="34"/>
      <c r="E118" s="124"/>
      <c r="F118" s="127"/>
    </row>
    <row r="119" spans="2:6" ht="15.75" customHeight="1">
      <c r="B119" s="220" t="s">
        <v>14</v>
      </c>
      <c r="C119" s="223" t="s">
        <v>170</v>
      </c>
      <c r="D119" s="128"/>
      <c r="E119" s="129"/>
      <c r="F119" s="226" t="str">
        <f>F57</f>
        <v>2022 Accounts Budgeted
12 months ending
30 June 2022
$</v>
      </c>
    </row>
    <row r="120" spans="2:6" ht="21.75" customHeight="1">
      <c r="B120" s="221"/>
      <c r="C120" s="224"/>
      <c r="D120" s="130"/>
      <c r="E120" s="131"/>
      <c r="F120" s="227"/>
    </row>
    <row r="121" spans="2:6" ht="33" customHeight="1" thickBot="1">
      <c r="B121" s="222"/>
      <c r="C121" s="225"/>
      <c r="D121" s="132"/>
      <c r="E121" s="133"/>
      <c r="F121" s="228"/>
    </row>
    <row r="122" spans="2:6" ht="18">
      <c r="B122" s="134"/>
      <c r="C122" s="135" t="s">
        <v>171</v>
      </c>
      <c r="D122" s="136"/>
      <c r="E122" s="137"/>
      <c r="F122" s="138"/>
    </row>
    <row r="123" spans="2:6" ht="14.25">
      <c r="B123" s="139" t="s">
        <v>172</v>
      </c>
      <c r="C123" s="140" t="s">
        <v>173</v>
      </c>
      <c r="D123" s="190"/>
      <c r="E123" s="141"/>
      <c r="F123" s="57"/>
    </row>
    <row r="124" spans="2:6" ht="14.25">
      <c r="B124" s="139" t="s">
        <v>174</v>
      </c>
      <c r="C124" s="140" t="s">
        <v>175</v>
      </c>
      <c r="D124" s="190"/>
      <c r="E124" s="141"/>
      <c r="F124" s="57"/>
    </row>
    <row r="125" spans="2:6" ht="14.25">
      <c r="B125" s="139" t="s">
        <v>176</v>
      </c>
      <c r="C125" s="140" t="s">
        <v>177</v>
      </c>
      <c r="D125" s="190"/>
      <c r="E125" s="141"/>
      <c r="F125" s="57"/>
    </row>
    <row r="126" spans="2:6" ht="15" thickBot="1">
      <c r="B126" s="139" t="s">
        <v>178</v>
      </c>
      <c r="C126" s="140" t="s">
        <v>179</v>
      </c>
      <c r="D126" s="190"/>
      <c r="E126" s="141"/>
      <c r="F126" s="57"/>
    </row>
    <row r="127" spans="2:6" ht="16.5" thickBot="1">
      <c r="B127" s="142"/>
      <c r="C127" s="143" t="s">
        <v>180</v>
      </c>
      <c r="D127" s="144">
        <f>SUM(D123:D126)</f>
        <v>0</v>
      </c>
      <c r="E127" s="145"/>
      <c r="F127" s="107">
        <f>SUM(F123:F126)</f>
        <v>0</v>
      </c>
    </row>
    <row r="128" spans="2:6" ht="20.25">
      <c r="B128" s="220" t="s">
        <v>14</v>
      </c>
      <c r="C128" s="223" t="s">
        <v>181</v>
      </c>
      <c r="D128" s="146"/>
      <c r="E128" s="6"/>
      <c r="F128" s="147"/>
    </row>
    <row r="129" spans="2:6" ht="20.25">
      <c r="B129" s="221"/>
      <c r="C129" s="224"/>
      <c r="D129" s="148"/>
      <c r="E129" s="6"/>
      <c r="F129" s="147"/>
    </row>
    <row r="130" spans="2:6" ht="21" thickBot="1">
      <c r="B130" s="221"/>
      <c r="C130" s="224"/>
      <c r="D130" s="148"/>
      <c r="E130" s="6"/>
      <c r="F130" s="147"/>
    </row>
    <row r="131" spans="2:6" ht="18">
      <c r="B131" s="134"/>
      <c r="C131" s="135" t="s">
        <v>182</v>
      </c>
      <c r="D131" s="149"/>
      <c r="E131" s="150"/>
      <c r="F131" s="81"/>
    </row>
    <row r="132" spans="2:6" ht="15">
      <c r="B132" s="139" t="s">
        <v>183</v>
      </c>
      <c r="C132" s="151" t="s">
        <v>184</v>
      </c>
      <c r="D132" s="190"/>
      <c r="E132" s="141"/>
      <c r="F132" s="152"/>
    </row>
    <row r="133" spans="2:6" ht="15">
      <c r="B133" s="139" t="s">
        <v>185</v>
      </c>
      <c r="C133" s="151" t="s">
        <v>186</v>
      </c>
      <c r="D133" s="190"/>
      <c r="E133" s="141"/>
      <c r="F133" s="152"/>
    </row>
    <row r="134" spans="2:6" ht="15">
      <c r="B134" s="139" t="s">
        <v>187</v>
      </c>
      <c r="C134" s="151" t="s">
        <v>188</v>
      </c>
      <c r="D134" s="190"/>
      <c r="E134" s="141"/>
      <c r="F134" s="152"/>
    </row>
    <row r="135" spans="2:6" ht="15">
      <c r="B135" s="139" t="s">
        <v>189</v>
      </c>
      <c r="C135" s="151" t="s">
        <v>190</v>
      </c>
      <c r="D135" s="190"/>
      <c r="E135" s="141"/>
      <c r="F135" s="152"/>
    </row>
    <row r="136" spans="2:6" ht="15">
      <c r="B136" s="139" t="s">
        <v>191</v>
      </c>
      <c r="C136" s="151" t="s">
        <v>192</v>
      </c>
      <c r="D136" s="190"/>
      <c r="E136" s="141"/>
      <c r="F136" s="152"/>
    </row>
    <row r="137" spans="2:6" ht="15">
      <c r="B137" s="139" t="s">
        <v>193</v>
      </c>
      <c r="C137" s="151" t="s">
        <v>194</v>
      </c>
      <c r="D137" s="190"/>
      <c r="E137" s="141"/>
      <c r="F137" s="152"/>
    </row>
    <row r="138" spans="2:6" ht="15">
      <c r="B138" s="139" t="s">
        <v>195</v>
      </c>
      <c r="C138" s="151" t="s">
        <v>196</v>
      </c>
      <c r="D138" s="190"/>
      <c r="E138" s="141"/>
      <c r="F138" s="152"/>
    </row>
    <row r="139" spans="2:6" ht="15">
      <c r="B139" s="139" t="s">
        <v>197</v>
      </c>
      <c r="C139" s="151" t="s">
        <v>198</v>
      </c>
      <c r="D139" s="190"/>
      <c r="E139" s="141"/>
      <c r="F139" s="152"/>
    </row>
    <row r="140" spans="2:6" ht="15.75" thickBot="1">
      <c r="B140" s="139" t="s">
        <v>199</v>
      </c>
      <c r="C140" s="151" t="s">
        <v>200</v>
      </c>
      <c r="D140" s="190"/>
      <c r="E140" s="141"/>
      <c r="F140" s="152"/>
    </row>
    <row r="141" spans="2:6" ht="18.75" thickBot="1">
      <c r="B141" s="153"/>
      <c r="C141" s="154" t="s">
        <v>201</v>
      </c>
      <c r="D141" s="155">
        <f>SUM(D132:D140)</f>
        <v>0</v>
      </c>
      <c r="E141" s="145"/>
      <c r="F141" s="107">
        <f>SUM(F132:F140)</f>
        <v>0</v>
      </c>
    </row>
    <row r="142" spans="2:6" ht="18.75" thickBot="1">
      <c r="B142" s="156"/>
      <c r="C142" s="157" t="s">
        <v>202</v>
      </c>
      <c r="D142" s="158">
        <f>D127-D141</f>
        <v>0</v>
      </c>
      <c r="E142" s="145"/>
      <c r="F142" s="107">
        <f>F127-F141</f>
        <v>0</v>
      </c>
    </row>
    <row r="145" spans="2:5" ht="18">
      <c r="B145" s="159"/>
      <c r="C145" s="123" t="str">
        <f>C117</f>
        <v>2023 Congregation Financial Return</v>
      </c>
      <c r="D145" s="30"/>
      <c r="E145" s="31"/>
    </row>
    <row r="146" spans="2:5" ht="24" thickBot="1">
      <c r="B146" s="159"/>
      <c r="C146" s="126" t="s">
        <v>203</v>
      </c>
      <c r="D146" s="34"/>
      <c r="E146" s="31"/>
    </row>
    <row r="147" spans="2:5" ht="12.75" customHeight="1">
      <c r="B147" s="220" t="s">
        <v>14</v>
      </c>
      <c r="C147" s="223" t="s">
        <v>204</v>
      </c>
      <c r="D147" s="128"/>
      <c r="E147" s="160"/>
    </row>
    <row r="148" spans="2:5" ht="20.25">
      <c r="B148" s="221"/>
      <c r="C148" s="224"/>
      <c r="D148" s="130"/>
      <c r="E148" s="160"/>
    </row>
    <row r="149" spans="2:5" ht="31.5" customHeight="1" thickBot="1">
      <c r="B149" s="222"/>
      <c r="C149" s="225"/>
      <c r="D149" s="132"/>
      <c r="E149" s="160"/>
    </row>
    <row r="150" spans="2:5" ht="15.75">
      <c r="B150" s="161" t="s">
        <v>205</v>
      </c>
      <c r="C150" s="162" t="s">
        <v>206</v>
      </c>
      <c r="D150" s="163"/>
      <c r="E150" s="164"/>
    </row>
    <row r="151" spans="2:5" ht="15">
      <c r="B151" s="165"/>
      <c r="C151" s="166" t="s">
        <v>207</v>
      </c>
      <c r="D151" s="190"/>
      <c r="E151" s="168"/>
    </row>
    <row r="152" spans="2:5" ht="15">
      <c r="B152" s="165"/>
      <c r="C152" s="166" t="s">
        <v>208</v>
      </c>
      <c r="D152" s="190"/>
      <c r="E152" s="168"/>
    </row>
    <row r="153" spans="2:5" ht="15">
      <c r="B153" s="165"/>
      <c r="C153" s="169"/>
      <c r="D153" s="167"/>
      <c r="E153" s="168"/>
    </row>
    <row r="154" spans="2:5" ht="15">
      <c r="B154" s="165"/>
      <c r="C154" s="170"/>
      <c r="D154" s="171"/>
      <c r="E154" s="168"/>
    </row>
    <row r="155" spans="2:5" ht="15.75">
      <c r="B155" s="161" t="s">
        <v>209</v>
      </c>
      <c r="C155" s="162" t="s">
        <v>210</v>
      </c>
      <c r="D155" s="163">
        <f>SUM(D157:D159)</f>
        <v>0</v>
      </c>
      <c r="E155" s="168"/>
    </row>
    <row r="156" spans="2:5" ht="15">
      <c r="B156" s="165"/>
      <c r="C156" s="162" t="s">
        <v>211</v>
      </c>
      <c r="D156" s="163"/>
      <c r="E156" s="168"/>
    </row>
    <row r="157" spans="2:5" ht="15">
      <c r="B157" s="165"/>
      <c r="C157" s="190"/>
      <c r="D157" s="190"/>
      <c r="E157" s="168"/>
    </row>
    <row r="158" spans="2:5" ht="15">
      <c r="B158" s="165"/>
      <c r="C158" s="190"/>
      <c r="D158" s="190"/>
      <c r="E158" s="168"/>
    </row>
    <row r="159" spans="2:5" ht="15">
      <c r="B159" s="165"/>
      <c r="C159" s="190"/>
      <c r="D159" s="190"/>
      <c r="E159" s="168"/>
    </row>
    <row r="160" spans="2:5" ht="15">
      <c r="B160" s="165"/>
      <c r="C160" s="170"/>
      <c r="D160" s="171"/>
      <c r="E160" s="168"/>
    </row>
    <row r="161" spans="2:5" ht="15.75">
      <c r="B161" s="161" t="s">
        <v>212</v>
      </c>
      <c r="C161" s="162" t="s">
        <v>213</v>
      </c>
      <c r="D161" s="163">
        <f>SUM(D163:D164)</f>
        <v>0</v>
      </c>
      <c r="E161" s="168"/>
    </row>
    <row r="162" spans="2:5" ht="15.75">
      <c r="B162" s="161"/>
      <c r="C162" s="162" t="s">
        <v>214</v>
      </c>
      <c r="D162" s="163"/>
      <c r="E162" s="168"/>
    </row>
    <row r="163" spans="2:5" ht="15">
      <c r="B163" s="172"/>
      <c r="C163" s="190"/>
      <c r="D163" s="190"/>
      <c r="E163" s="168"/>
    </row>
    <row r="164" spans="2:5" ht="15">
      <c r="B164" s="172"/>
      <c r="C164" s="190"/>
      <c r="D164" s="190"/>
      <c r="E164" s="168"/>
    </row>
    <row r="165" spans="2:5" ht="15">
      <c r="B165" s="172"/>
      <c r="C165" s="170"/>
      <c r="D165" s="171"/>
      <c r="E165" s="168"/>
    </row>
    <row r="166" spans="2:5" ht="15.75">
      <c r="B166" s="161" t="s">
        <v>215</v>
      </c>
      <c r="C166" s="162" t="s">
        <v>216</v>
      </c>
      <c r="D166" s="163">
        <f>SUM(D168:D169)</f>
        <v>0</v>
      </c>
      <c r="E166" s="168"/>
    </row>
    <row r="167" spans="2:5" ht="15.75">
      <c r="B167" s="161"/>
      <c r="C167" s="162" t="s">
        <v>214</v>
      </c>
      <c r="D167" s="163"/>
      <c r="E167" s="168"/>
    </row>
    <row r="168" spans="2:5" ht="15">
      <c r="B168" s="172"/>
      <c r="C168" s="190"/>
      <c r="D168" s="190"/>
      <c r="E168" s="168"/>
    </row>
    <row r="169" spans="2:5" ht="15">
      <c r="B169" s="172"/>
      <c r="C169" s="190"/>
      <c r="D169" s="190"/>
      <c r="E169" s="168"/>
    </row>
    <row r="170" spans="2:5" ht="15">
      <c r="B170" s="172"/>
      <c r="C170" s="170"/>
      <c r="D170" s="171"/>
      <c r="E170" s="168"/>
    </row>
    <row r="171" spans="2:5" ht="15.75">
      <c r="B171" s="161" t="s">
        <v>217</v>
      </c>
      <c r="C171" s="162" t="s">
        <v>218</v>
      </c>
      <c r="D171" s="163">
        <f>SUM(D173:D174)</f>
        <v>0</v>
      </c>
      <c r="E171" s="168"/>
    </row>
    <row r="172" spans="2:5" ht="15.75">
      <c r="B172" s="161"/>
      <c r="C172" s="162" t="s">
        <v>214</v>
      </c>
      <c r="D172" s="163"/>
      <c r="E172" s="168"/>
    </row>
    <row r="173" spans="2:5" ht="15">
      <c r="B173" s="172"/>
      <c r="C173" s="190"/>
      <c r="D173" s="190"/>
      <c r="E173" s="168"/>
    </row>
    <row r="174" spans="2:5" ht="15">
      <c r="B174" s="172"/>
      <c r="C174" s="190"/>
      <c r="D174" s="190"/>
      <c r="E174" s="168"/>
    </row>
    <row r="175" spans="2:5" ht="15.75" thickBot="1">
      <c r="B175" s="172"/>
      <c r="C175" s="170"/>
      <c r="D175" s="171"/>
      <c r="E175" s="168"/>
    </row>
    <row r="176" spans="2:5" ht="16.5" thickBot="1">
      <c r="B176" s="173"/>
      <c r="C176" s="174" t="s">
        <v>219</v>
      </c>
      <c r="D176" s="175">
        <f>SUM(D151:D153,D155,D161,D166,D171)</f>
        <v>0</v>
      </c>
      <c r="E176" s="176"/>
    </row>
    <row r="177" spans="2:5" ht="15.75" customHeight="1">
      <c r="B177" s="220" t="s">
        <v>14</v>
      </c>
      <c r="C177" s="223" t="s">
        <v>220</v>
      </c>
      <c r="D177" s="128"/>
      <c r="E177" s="160"/>
    </row>
    <row r="178" spans="2:5" ht="20.25">
      <c r="B178" s="221"/>
      <c r="C178" s="224"/>
      <c r="D178" s="130"/>
      <c r="E178" s="160"/>
    </row>
    <row r="179" spans="2:5" ht="24" customHeight="1" thickBot="1">
      <c r="B179" s="222"/>
      <c r="C179" s="225"/>
      <c r="D179" s="132"/>
      <c r="E179" s="160"/>
    </row>
    <row r="180" spans="2:5" ht="15.75">
      <c r="B180" s="161" t="s">
        <v>221</v>
      </c>
      <c r="C180" s="162" t="s">
        <v>222</v>
      </c>
      <c r="D180" s="163"/>
      <c r="E180" s="168"/>
    </row>
    <row r="181" spans="2:5" ht="15.75">
      <c r="B181" s="161"/>
      <c r="C181" s="190"/>
      <c r="D181" s="190"/>
      <c r="E181" s="168"/>
    </row>
    <row r="182" spans="2:5" ht="15.75">
      <c r="B182" s="161"/>
      <c r="C182" s="190"/>
      <c r="D182" s="190"/>
      <c r="E182" s="168"/>
    </row>
    <row r="183" spans="2:5" ht="15">
      <c r="B183" s="172"/>
      <c r="C183" s="170"/>
      <c r="D183" s="171"/>
      <c r="E183" s="168"/>
    </row>
    <row r="184" spans="2:5" ht="15.75">
      <c r="B184" s="161" t="s">
        <v>223</v>
      </c>
      <c r="C184" s="162" t="s">
        <v>224</v>
      </c>
      <c r="D184" s="163"/>
      <c r="E184" s="168"/>
    </row>
    <row r="185" spans="2:5" ht="15">
      <c r="B185" s="165"/>
      <c r="C185" s="190"/>
      <c r="D185" s="190"/>
      <c r="E185" s="168"/>
    </row>
    <row r="186" spans="2:5" ht="15">
      <c r="B186" s="172"/>
      <c r="C186" s="170"/>
      <c r="D186" s="171"/>
      <c r="E186" s="168"/>
    </row>
    <row r="187" spans="2:5" ht="15.75">
      <c r="B187" s="161" t="s">
        <v>225</v>
      </c>
      <c r="C187" s="162" t="s">
        <v>226</v>
      </c>
      <c r="D187" s="163"/>
      <c r="E187" s="168"/>
    </row>
    <row r="188" spans="2:5" ht="15">
      <c r="B188" s="165"/>
      <c r="C188" s="190"/>
      <c r="D188" s="190"/>
      <c r="E188" s="168"/>
    </row>
    <row r="189" spans="2:5" ht="15.75" thickBot="1">
      <c r="B189" s="172"/>
      <c r="C189" s="170"/>
      <c r="D189" s="171"/>
      <c r="E189" s="168"/>
    </row>
    <row r="190" spans="2:5" ht="16.5" thickBot="1">
      <c r="B190" s="173"/>
      <c r="C190" s="174" t="s">
        <v>227</v>
      </c>
      <c r="D190" s="175">
        <f>SUM(D181:D182,D185,D188)</f>
        <v>0</v>
      </c>
      <c r="E190" s="176"/>
    </row>
    <row r="193" spans="3:5" ht="18">
      <c r="C193" s="177" t="s">
        <v>228</v>
      </c>
      <c r="D193" s="178"/>
    </row>
    <row r="194" spans="3:5" ht="13.5" thickBot="1"/>
    <row r="195" spans="3:5" ht="14.25">
      <c r="C195" s="179" t="s">
        <v>229</v>
      </c>
      <c r="D195" s="201"/>
      <c r="E195" s="180"/>
    </row>
    <row r="196" spans="3:5" ht="14.25">
      <c r="C196" s="181" t="s">
        <v>230</v>
      </c>
      <c r="D196" s="201"/>
      <c r="E196" s="180"/>
    </row>
    <row r="197" spans="3:5" ht="14.25">
      <c r="C197" s="181" t="s">
        <v>231</v>
      </c>
      <c r="D197" s="201"/>
      <c r="E197" s="180"/>
    </row>
    <row r="198" spans="3:5" ht="14.25">
      <c r="C198" s="181" t="s">
        <v>232</v>
      </c>
      <c r="D198" s="201"/>
      <c r="E198" s="180"/>
    </row>
    <row r="199" spans="3:5" ht="14.25">
      <c r="C199" s="181" t="s">
        <v>233</v>
      </c>
      <c r="D199" s="201"/>
      <c r="E199" s="180"/>
    </row>
    <row r="200" spans="3:5" ht="14.25">
      <c r="C200" s="181" t="s">
        <v>234</v>
      </c>
      <c r="D200" s="201"/>
      <c r="E200" s="182"/>
    </row>
    <row r="201" spans="3:5" ht="14.25">
      <c r="C201" s="181" t="s">
        <v>235</v>
      </c>
      <c r="D201" s="201"/>
      <c r="E201" s="180"/>
    </row>
    <row r="202" spans="3:5" ht="14.25">
      <c r="C202" s="181" t="s">
        <v>236</v>
      </c>
      <c r="D202" s="201"/>
      <c r="E202" s="182"/>
    </row>
    <row r="203" spans="3:5" ht="14.25">
      <c r="C203" s="181" t="s">
        <v>237</v>
      </c>
      <c r="D203" s="201"/>
    </row>
    <row r="204" spans="3:5" ht="14.25">
      <c r="C204" s="181" t="s">
        <v>238</v>
      </c>
      <c r="D204" s="201"/>
      <c r="E204" s="180"/>
    </row>
    <row r="205" spans="3:5" ht="14.25">
      <c r="C205" s="181" t="s">
        <v>239</v>
      </c>
      <c r="D205" s="201"/>
      <c r="E205" s="180"/>
    </row>
    <row r="206" spans="3:5" ht="14.25">
      <c r="C206" s="181" t="s">
        <v>240</v>
      </c>
      <c r="D206" s="201"/>
    </row>
    <row r="207" spans="3:5" ht="14.25">
      <c r="C207" s="181" t="s">
        <v>241</v>
      </c>
      <c r="D207" s="201"/>
    </row>
    <row r="208" spans="3:5" ht="14.25">
      <c r="C208" s="181" t="s">
        <v>242</v>
      </c>
      <c r="D208" s="201"/>
    </row>
    <row r="209" spans="2:6" ht="15" thickBot="1">
      <c r="C209" s="183" t="s">
        <v>243</v>
      </c>
      <c r="D209" s="201"/>
    </row>
    <row r="210" spans="2:6" ht="14.25">
      <c r="C210" s="184"/>
      <c r="D210" s="202"/>
    </row>
    <row r="211" spans="2:6">
      <c r="D211" s="203"/>
    </row>
    <row r="212" spans="2:6" ht="18">
      <c r="C212" s="177" t="s">
        <v>244</v>
      </c>
      <c r="D212" s="204"/>
    </row>
    <row r="213" spans="2:6" ht="13.5" thickBot="1">
      <c r="D213" s="203"/>
    </row>
    <row r="214" spans="2:6" ht="15">
      <c r="B214" s="196" t="s">
        <v>245</v>
      </c>
      <c r="C214" s="197" t="s">
        <v>246</v>
      </c>
      <c r="D214" s="205"/>
      <c r="E214" s="180"/>
    </row>
    <row r="215" spans="2:6" ht="15">
      <c r="B215" s="198"/>
      <c r="C215" s="195" t="s">
        <v>247</v>
      </c>
      <c r="D215" s="206"/>
      <c r="E215" s="180"/>
    </row>
    <row r="216" spans="2:6" ht="15">
      <c r="B216" s="198"/>
      <c r="C216" s="195" t="s">
        <v>248</v>
      </c>
      <c r="D216" s="206"/>
      <c r="E216" s="180"/>
    </row>
    <row r="217" spans="2:6" ht="15">
      <c r="B217" s="198"/>
      <c r="C217" s="195" t="s">
        <v>249</v>
      </c>
      <c r="D217" s="206"/>
      <c r="E217" s="180"/>
    </row>
    <row r="218" spans="2:6" ht="15.75" thickBot="1">
      <c r="B218" s="199" t="s">
        <v>250</v>
      </c>
      <c r="C218" s="200" t="s">
        <v>251</v>
      </c>
      <c r="D218" s="207" t="s">
        <v>252</v>
      </c>
    </row>
    <row r="220" spans="2:6" ht="20.25">
      <c r="B220" s="215" t="s">
        <v>253</v>
      </c>
      <c r="C220" s="232"/>
      <c r="D220" s="232"/>
      <c r="E220" s="232"/>
      <c r="F220" s="232"/>
    </row>
    <row r="221" spans="2:6" ht="8.25" customHeight="1">
      <c r="B221" s="15"/>
      <c r="C221" s="16"/>
      <c r="D221" s="185"/>
      <c r="E221" s="186"/>
      <c r="F221" s="16"/>
    </row>
    <row r="222" spans="2:6" ht="20.25">
      <c r="B222" s="215" t="s">
        <v>254</v>
      </c>
      <c r="C222" s="232"/>
      <c r="D222" s="232"/>
      <c r="E222" s="232"/>
      <c r="F222" s="232"/>
    </row>
    <row r="223" spans="2:6" ht="20.25" customHeight="1">
      <c r="B223" s="215" t="s">
        <v>255</v>
      </c>
      <c r="C223" s="232"/>
      <c r="D223" s="232"/>
      <c r="E223" s="232"/>
      <c r="F223" s="232"/>
    </row>
    <row r="224" spans="2:6" ht="14.25">
      <c r="B224" s="9"/>
      <c r="C224" s="187"/>
      <c r="D224" s="188"/>
    </row>
    <row r="225" spans="2:6" ht="20.25">
      <c r="B225" s="214"/>
      <c r="C225" s="231"/>
      <c r="D225" s="231"/>
      <c r="E225" s="231"/>
      <c r="F225" s="231"/>
    </row>
    <row r="228" spans="2:6">
      <c r="B228" s="9"/>
      <c r="C228" s="12"/>
      <c r="D228" s="189"/>
    </row>
    <row r="229" spans="2:6">
      <c r="B229" s="9"/>
      <c r="C229" s="12"/>
      <c r="D229" s="189"/>
    </row>
  </sheetData>
  <sheetProtection algorithmName="SHA-512" hashValue="DhV0aWRBeg5ZKzDBoWIVcLr34HQym9wi8Omt0zjObzFY7N9cJ+9Zx9+KNRcn519XO1RLGw2lQMJdgb3lYxFqkg==" saltValue="QCis/pC4Vw8LOBFwzG7oZw==" spinCount="100000" sheet="1" selectLockedCells="1"/>
  <mergeCells count="27">
    <mergeCell ref="B147:B149"/>
    <mergeCell ref="C147:C149"/>
    <mergeCell ref="B225:F225"/>
    <mergeCell ref="B177:B179"/>
    <mergeCell ref="C177:C179"/>
    <mergeCell ref="B220:F220"/>
    <mergeCell ref="B222:F222"/>
    <mergeCell ref="B223:F223"/>
    <mergeCell ref="B119:B121"/>
    <mergeCell ref="C119:C121"/>
    <mergeCell ref="F119:F121"/>
    <mergeCell ref="B128:B130"/>
    <mergeCell ref="C128:C130"/>
    <mergeCell ref="D14:E14"/>
    <mergeCell ref="C13:F13"/>
    <mergeCell ref="B3:F3"/>
    <mergeCell ref="B4:F4"/>
    <mergeCell ref="B6:F6"/>
    <mergeCell ref="B7:F7"/>
    <mergeCell ref="B8:C8"/>
    <mergeCell ref="E8:F8"/>
    <mergeCell ref="B9:C9"/>
    <mergeCell ref="E9:F9"/>
    <mergeCell ref="B10:C10"/>
    <mergeCell ref="E10:F10"/>
    <mergeCell ref="E11:F11"/>
    <mergeCell ref="B11:C11"/>
  </mergeCells>
  <conditionalFormatting sqref="A1:XFD1048576">
    <cfRule type="expression" dxfId="0" priority="1">
      <formula>CELL("protect",A1)=0</formula>
    </cfRule>
  </conditionalFormatting>
  <dataValidations count="5">
    <dataValidation allowBlank="1" showInputMessage="1" showErrorMessage="1" promptTitle="Names" prompt="Type in the names of the Chairperson and Treasurer. Sign printed copy." sqref="F15 C15:D15" xr:uid="{ADC67FFA-BCB8-4F4C-9231-D5004730A56D}"/>
    <dataValidation allowBlank="1" showInputMessage="1" showErrorMessage="1" promptTitle="Difficulty sourcing audit" prompt="H for High_x000a_M for Medium_x000a_L for Low" sqref="E211" xr:uid="{42DDADC0-0F6F-4614-8F14-D6CFEE9FE286}"/>
    <dataValidation allowBlank="1" showInputMessage="1" showErrorMessage="1" promptTitle="Congregation" prompt="Type in name of Congregation, Church Community or Cluster" sqref="E8:F8" xr:uid="{6D215E82-BE82-480D-ABD0-3CA20CFD210B}"/>
    <dataValidation allowBlank="1" showInputMessage="1" showErrorMessage="1" promptTitle="Parish Code" prompt="Type in Parish Account Code (e.g. PAC605)" sqref="E9:F9" xr:uid="{192F4FCF-70F2-4451-9810-E0C23329F4DF}"/>
    <dataValidation allowBlank="1" showInputMessage="1" showErrorMessage="1" promptTitle="This years audit" prompt="Y for Yes or _x000a_N for No" sqref="E206:E210 E218" xr:uid="{95C58C2B-8F91-42B8-B850-626E0BCAAF61}"/>
  </dataValidations>
  <pageMargins left="0.19685039370078741" right="0.19685039370078741" top="0.55118110236220474" bottom="0.39370078740157483" header="0.11811023622047245" footer="0.11811023622047245"/>
  <pageSetup paperSize="9" scale="73" fitToHeight="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3F22AAD13F9241942717C28803A3B7" ma:contentTypeVersion="12" ma:contentTypeDescription="Create a new document." ma:contentTypeScope="" ma:versionID="aea2414647377a30915f05a2f9a2a6b6">
  <xsd:schema xmlns:xsd="http://www.w3.org/2001/XMLSchema" xmlns:xs="http://www.w3.org/2001/XMLSchema" xmlns:p="http://schemas.microsoft.com/office/2006/metadata/properties" xmlns:ns2="c0e7ab58-17c9-4e89-bafa-89648b546eb5" targetNamespace="http://schemas.microsoft.com/office/2006/metadata/properties" ma:root="true" ma:fieldsID="b5939cc4fe7400f321acabefa1bc1840" ns2:_="">
    <xsd:import namespace="c0e7ab58-17c9-4e89-bafa-89648b546eb5"/>
    <xsd:element name="properties">
      <xsd:complexType>
        <xsd:sequence>
          <xsd:element name="documentManagement">
            <xsd:complexType>
              <xsd:all>
                <xsd:element ref="ns2:Hub_x0020_Link" minOccurs="0"/>
                <xsd:element ref="ns2:Category" minOccurs="0"/>
                <xsd:element ref="ns2:Group" minOccurs="0"/>
                <xsd:element ref="ns2:MediaServiceMetadata" minOccurs="0"/>
                <xsd:element ref="ns2:MediaServiceFastMetadata" minOccurs="0"/>
                <xsd:element ref="ns2:MediaServiceSearchProperties" minOccurs="0"/>
                <xsd:element ref="ns2:MediaServiceObjectDetectorVersions" minOccurs="0"/>
                <xsd:element ref="ns2:Sub_x002d_Gro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7ab58-17c9-4e89-bafa-89648b546eb5" elementFormDefault="qualified">
    <xsd:import namespace="http://schemas.microsoft.com/office/2006/documentManagement/types"/>
    <xsd:import namespace="http://schemas.microsoft.com/office/infopath/2007/PartnerControls"/>
    <xsd:element name="Hub_x0020_Link" ma:index="2" nillable="true" ma:displayName="Hub Link" ma:default="1" ma:internalName="Hub_x0020_Link">
      <xsd:simpleType>
        <xsd:restriction base="dms:Boolean"/>
      </xsd:simpleType>
    </xsd:element>
    <xsd:element name="Category" ma:index="3" nillable="true" ma:displayName="Category" ma:default="Resources" ma:internalName="Category">
      <xsd:simpleType>
        <xsd:restriction base="dms:Text">
          <xsd:maxLength value="255"/>
        </xsd:restriction>
      </xsd:simpleType>
    </xsd:element>
    <xsd:element name="Group" ma:index="4" nillable="true" ma:displayName="Group" ma:default="Ministries" ma:format="Dropdown" ma:internalName="Group">
      <xsd:simpleType>
        <xsd:restriction base="dms:Text">
          <xsd:maxLength value="255"/>
        </xsd:restriction>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SearchProperties" ma:index="9" nillable="true" ma:displayName="MediaServiceSearchProperties" ma:hidden="true" ma:internalName="MediaServiceSearchProperties"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Sub_x002d_Group" ma:index="15" nillable="true" ma:displayName="Sub-Group" ma:default="About" ma:format="Dropdown" ma:internalName="Sub_x002d_Grou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roup xmlns="c0e7ab58-17c9-4e89-bafa-89648b546eb5">Finance</Group>
    <Category xmlns="c0e7ab58-17c9-4e89-bafa-89648b546eb5">Resources</Category>
    <Sub_x002d_Group xmlns="c0e7ab58-17c9-4e89-bafa-89648b546eb5">Annual Return</Sub_x002d_Group>
    <Hub_x0020_Link xmlns="c0e7ab58-17c9-4e89-bafa-89648b546eb5">true</Hub_x0020_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FF8A54D-7893-4EE2-BED1-136712237366}"/>
</file>

<file path=customXml/itemProps2.xml><?xml version="1.0" encoding="utf-8"?>
<ds:datastoreItem xmlns:ds="http://schemas.openxmlformats.org/officeDocument/2006/customXml" ds:itemID="{854C141B-846B-4481-B2F2-6940E93F55A0}"/>
</file>

<file path=customXml/itemProps3.xml><?xml version="1.0" encoding="utf-8"?>
<ds:datastoreItem xmlns:ds="http://schemas.openxmlformats.org/officeDocument/2006/customXml" ds:itemID="{4AAD7A9B-3551-4088-A3E6-B6A2DDA872FD}"/>
</file>

<file path=customXml/itemProps4.xml><?xml version="1.0" encoding="utf-8"?>
<ds:datastoreItem xmlns:ds="http://schemas.openxmlformats.org/officeDocument/2006/customXml" ds:itemID="{02680533-3469-4823-AB64-4A58A39046C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Janna Hakimova</dc:creator>
  <cp:keywords/>
  <dc:description/>
  <cp:lastModifiedBy/>
  <cp:revision/>
  <dcterms:created xsi:type="dcterms:W3CDTF">2023-05-18T07:09:25Z</dcterms:created>
  <dcterms:modified xsi:type="dcterms:W3CDTF">2024-02-21T03:15:59Z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0x010100023F22AAD13F9241942717C28803A3B7</vt:lpwstr>
  </property>
  <property fmtid="{D5CDD505-2E9C-101B-9397-08002B2CF9AE}" pid="3" name="_dlc_DocIdItemGuid">
    <vt:lpwstr>e7e51f83-ebd0-4ac5-83c6-b18526982bdf</vt:lpwstr>
  </property>
  <property fmtid="{D5CDD505-2E9C-101B-9397-08002B2CF9AE}" pid="4" name="MediaServiceImageTags">
    <vt:lpwstr/>
  </property>
  <property fmtid="{D5CDD505-2E9C-101B-9397-08002B2CF9AE}" pid="5" name="Document_x0020_Type">
    <vt:lpwstr/>
  </property>
  <property fmtid="{D5CDD505-2E9C-101B-9397-08002B2CF9AE}" pid="6" name="Document Type">
    <vt:lpwstr/>
  </property>
  <property fmtid="{D5CDD505-2E9C-101B-9397-08002B2CF9AE}" pid="7" name="PolicyArea">
    <vt:lpwstr>J: Other Resources</vt:lpwstr>
  </property>
  <property fmtid="{D5CDD505-2E9C-101B-9397-08002B2CF9AE}" pid="8" name="Order">
    <vt:r8>199100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TemplateUrl">
    <vt:lpwstr/>
  </property>
  <property fmtid="{D5CDD505-2E9C-101B-9397-08002B2CF9AE}" pid="15" name="Website?">
    <vt:bool>true</vt:bool>
  </property>
  <property fmtid="{D5CDD505-2E9C-101B-9397-08002B2CF9AE}" pid="16" name="_ExtendedDescription">
    <vt:lpwstr/>
  </property>
  <property fmtid="{D5CDD505-2E9C-101B-9397-08002B2CF9AE}" pid="17" name="TriggerFlowInfo">
    <vt:lpwstr/>
  </property>
</Properties>
</file>